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40" r:id="rId10"/>
    <sheet name="10." sheetId="114" r:id="rId11"/>
    <sheet name="11." sheetId="103" r:id="rId12"/>
    <sheet name="12." sheetId="102" r:id="rId13"/>
    <sheet name="13." sheetId="121" r:id="rId14"/>
    <sheet name="14." sheetId="124" r:id="rId15"/>
    <sheet name="15." sheetId="122" r:id="rId16"/>
    <sheet name="16." sheetId="77" r:id="rId17"/>
    <sheet name="17." sheetId="119" r:id="rId18"/>
    <sheet name="18." sheetId="130" r:id="rId19"/>
    <sheet name="19." sheetId="134" r:id="rId20"/>
    <sheet name="20." sheetId="138" r:id="rId21"/>
    <sheet name="21." sheetId="125" r:id="rId22"/>
    <sheet name="22." sheetId="135" r:id="rId23"/>
    <sheet name="23." sheetId="136" r:id="rId24"/>
    <sheet name="24." sheetId="137" r:id="rId25"/>
    <sheet name="25." sheetId="139" r:id="rId26"/>
  </sheets>
  <definedNames>
    <definedName name="_xlnm.Print_Area" localSheetId="0">RAZÃO!$A$1:$G$45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25" l="1"/>
  <c r="D8" i="140" l="1"/>
  <c r="B4" i="140"/>
  <c r="D8" i="139"/>
  <c r="B4" i="139"/>
  <c r="D9" i="138"/>
  <c r="B4" i="138"/>
  <c r="D10" i="119" l="1"/>
  <c r="D8" i="114"/>
  <c r="D8" i="137"/>
  <c r="B4" i="137"/>
  <c r="D8" i="136"/>
  <c r="B4" i="136"/>
  <c r="D11" i="135"/>
  <c r="B4" i="135"/>
  <c r="D9" i="134"/>
  <c r="B4" i="134"/>
  <c r="D8" i="102"/>
  <c r="D8" i="29"/>
  <c r="D10" i="130"/>
  <c r="D8" i="122"/>
  <c r="D11" i="124"/>
  <c r="D8" i="103"/>
  <c r="B4" i="130"/>
  <c r="D8" i="77"/>
  <c r="B4" i="125"/>
  <c r="B4" i="124"/>
  <c r="B4" i="122" l="1"/>
  <c r="D8" i="121"/>
  <c r="B4" i="121"/>
  <c r="B4" i="119" l="1"/>
  <c r="B4" i="114"/>
  <c r="B4" i="103" l="1"/>
  <c r="B4" i="102" l="1"/>
  <c r="B4" i="77" l="1"/>
  <c r="D20" i="6" l="1"/>
  <c r="B4" i="29" l="1"/>
  <c r="B4" i="28"/>
  <c r="B4" i="27"/>
  <c r="B4" i="24"/>
  <c r="B4" i="6"/>
  <c r="B4" i="5"/>
  <c r="B4" i="4"/>
  <c r="B4" i="2"/>
  <c r="D8" i="28" l="1"/>
  <c r="D8" i="27"/>
  <c r="D15" i="24" l="1"/>
  <c r="D9" i="5" l="1"/>
  <c r="E45" i="1" s="1"/>
</calcChain>
</file>

<file path=xl/sharedStrings.xml><?xml version="1.0" encoding="utf-8"?>
<sst xmlns="http://schemas.openxmlformats.org/spreadsheetml/2006/main" count="415" uniqueCount="134">
  <si>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</si>
  <si>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</si>
  <si>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</si>
  <si>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</si>
  <si>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</si>
  <si>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</si>
  <si>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</si>
  <si>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</si>
  <si>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</si>
  <si>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</si>
  <si>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</si>
  <si>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</si>
  <si>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</si>
  <si>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</si>
  <si>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</si>
  <si>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</si>
  <si>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</si>
  <si>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</si>
  <si>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</si>
  <si>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</si>
  <si>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</si>
  <si>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</si>
  <si>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</si>
  <si>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</si>
  <si>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</si>
  <si>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</si>
  <si>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</si>
  <si>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</si>
  <si>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</si>
  <si>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</si>
  <si>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</si>
  <si>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</si>
  <si>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</si>
  <si>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</si>
  <si>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</si>
  <si>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</si>
  <si>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</si>
  <si>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</si>
  <si>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</si>
  <si>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</si>
  <si>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</si>
  <si>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</si>
  <si>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</si>
  <si>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</si>
  <si>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</si>
  <si>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</si>
  <si>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</si>
  <si>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</si>
  <si>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</si>
  <si>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</si>
  <si>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</si>
  <si>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</si>
  <si>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</si>
  <si>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</si>
  <si>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</si>
  <si>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</si>
  <si>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</si>
  <si>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 - Imoveis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</si>
  <si>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</si>
  <si>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</si>
  <si>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</si>
  <si>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</si>
  <si>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</si>
  <si>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</si>
  <si>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</si>
  <si>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</si>
  <si>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</si>
  <si>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</si>
  <si>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</si>
  <si>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21.</t>
  </si>
  <si>
    <t>IRRF  s/ Aplicações Financeiras</t>
  </si>
  <si>
    <t>22.</t>
  </si>
  <si>
    <t>23.</t>
  </si>
  <si>
    <t>24.</t>
  </si>
  <si>
    <t>Jefferson Henrique Rosseti</t>
  </si>
  <si>
    <t>REMUNERAÇÃO DIRETORIA/CONSELHOS</t>
  </si>
  <si>
    <t>Despesas de Copa/Cozinha/Material de Limpeza</t>
  </si>
  <si>
    <t>Manutenção e Conservação das Instalações</t>
  </si>
  <si>
    <t>Honorarios Diretoria Jefferson Henrique Rosseti</t>
  </si>
  <si>
    <t>Manutenção Maquinas/Eqtos/Mobilia</t>
  </si>
  <si>
    <t xml:space="preserve">Tarifa Manutenção Conta Ativa </t>
  </si>
  <si>
    <t>Propaganda e Publicidade</t>
  </si>
  <si>
    <t xml:space="preserve">Depreciação  </t>
  </si>
  <si>
    <t>Encargos s/ Tributos Vencidos</t>
  </si>
  <si>
    <t xml:space="preserve">Aline Maria Pereira cf. recibo nº 08/2022 </t>
  </si>
  <si>
    <t xml:space="preserve">Fernanda Cília Marafão Brunetti cf. recibo nº 08/2022 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</si>
  <si>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</si>
  <si>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</si>
  <si>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</si>
  <si>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Ted Internet </t>
  </si>
  <si>
    <t>25.</t>
  </si>
  <si>
    <t>Período : 01/12/2022 a 31/12/2022</t>
  </si>
  <si>
    <t>Despesas com Informatica</t>
  </si>
  <si>
    <t>Impressos/Xerox/Mat. Escritorio</t>
  </si>
  <si>
    <t>Viagens e Estadias</t>
  </si>
  <si>
    <t xml:space="preserve">Juros Ativos </t>
  </si>
  <si>
    <t>CSLL</t>
  </si>
  <si>
    <t>IRPJ</t>
  </si>
  <si>
    <t>31/12/22</t>
  </si>
  <si>
    <t>30/12/22</t>
  </si>
  <si>
    <t xml:space="preserve">Aline Franciele Ferreira Sorrentino cf. recibo nº 03/2022 </t>
  </si>
  <si>
    <t xml:space="preserve">Bruna Carolina Ponciano Stievano cf. recibo nº 23/2022 </t>
  </si>
  <si>
    <t xml:space="preserve">Bruna Carolina Ponciano Stievano cf. recibo nº 24/2022 </t>
  </si>
  <si>
    <t xml:space="preserve">Cibele Cristina Guidi cf. recibo nº 03/2022 </t>
  </si>
  <si>
    <t xml:space="preserve">Cibele Cristina Guidi cf. recibo nº 04/2022 </t>
  </si>
  <si>
    <t xml:space="preserve">Daniela Cristina Caruso dos Santos cf. recibo nº 18/2022 </t>
  </si>
  <si>
    <t xml:space="preserve">Daniela Cristina Caruso dos Santos cf. recibo nº 19/2022 </t>
  </si>
  <si>
    <t xml:space="preserve">Iago Alejandro Guidi Marcelino cf. recibo nº 05/2022 </t>
  </si>
  <si>
    <t xml:space="preserve">Indiamara Moura Siqueira cf. recibo nº 08/2022 </t>
  </si>
  <si>
    <t xml:space="preserve">Teresa Cristina Ribeiro cf. recibo nº 21/2022 </t>
  </si>
  <si>
    <t xml:space="preserve">Teresa Cristina Ribeiro cf. recibo nº 22/2022 </t>
  </si>
  <si>
    <t xml:space="preserve">Vilma Medeiros Freitas cf. recibo nº 11/2022 </t>
  </si>
  <si>
    <t xml:space="preserve">Transferencia Bruna </t>
  </si>
  <si>
    <t xml:space="preserve">NF. 2575 Escritório Delta Contábil Ltda  </t>
  </si>
  <si>
    <t xml:space="preserve">NF. 17116 Techs Internet Corporativa Ltda - EPP </t>
  </si>
  <si>
    <t xml:space="preserve">NF. 2583 A. I. Luiz </t>
  </si>
  <si>
    <t xml:space="preserve">Pg. Telefônica Brasil S/A ref. 12/2022 cf. comprovante  </t>
  </si>
  <si>
    <t xml:space="preserve">NF. 16112 Ricardo Silva Andrade Informática ME </t>
  </si>
  <si>
    <t xml:space="preserve">NF. 10 Alexandre César Marcos Rosseti </t>
  </si>
  <si>
    <t xml:space="preserve">Pg.NF.(s) 175 João Renato Gonçalves Maia </t>
  </si>
  <si>
    <t xml:space="preserve">NF. 15564 Amauri Alves Ferreira Máquinas Ltda - EPP </t>
  </si>
  <si>
    <t xml:space="preserve">NF. 25665 Amauri Alves Ferreira Máquinas Ltda - EPP </t>
  </si>
  <si>
    <t xml:space="preserve">Pg. MercadoPago.Com Representações Ltda (mascaras / prevencao Covid) </t>
  </si>
  <si>
    <t xml:space="preserve">NF. 3497 APL - Assessoria e Publicidade Legal Ltda </t>
  </si>
  <si>
    <t xml:space="preserve">Pg. Manoel de Araújo Sobrinho ref. despesas de viagem cf. comprovantes </t>
  </si>
  <si>
    <t xml:space="preserve">Pg. Manoel de Araújo Sobrinho ref. despesas de viagens cf. comprovantes </t>
  </si>
  <si>
    <t xml:space="preserve">Pg. Nota de Débito 004489 Avante stanganelli Locações Ltda  </t>
  </si>
  <si>
    <t xml:space="preserve">S/recebimento contrato 048/2022 </t>
  </si>
  <si>
    <t xml:space="preserve">S/recebimento contrato 034/2022 </t>
  </si>
  <si>
    <t xml:space="preserve">Atualização encargos sobre o saldo devedor do parcelamento INSS  </t>
  </si>
  <si>
    <t xml:space="preserve">Atualização encargos sobre o saldo devedor do parcelamento PGFN </t>
  </si>
  <si>
    <t xml:space="preserve">Atualização encargos sobre o saldo devedor do parcelamento simplificado IRPJ </t>
  </si>
  <si>
    <t xml:space="preserve">CSLL devida s/lucro presumido 4º trimestre/2022 </t>
  </si>
  <si>
    <t xml:space="preserve">IRPJ devido s/lucro presumido 4º trimestre/2022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</si>
</sst>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14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49" fontId="0" fillId="0" borderId="10" xfId="0" applyNumberFormat="1" applyBorder="1" applyAlignment="1">
      <alignment vertical="center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1222-235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1222-236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222-35.pdf" TargetMode="External"/><Relationship Id="rId2" Type="http://schemas.openxmlformats.org/officeDocument/2006/relationships/hyperlink" Target="http://transparencia.moradaturismoeventos.com.br/Arquivos/Transparencias/2/2/2022/PDF/1222-12.pdf" TargetMode="External"/><Relationship Id="rId1" Type="http://schemas.openxmlformats.org/officeDocument/2006/relationships/hyperlink" Target="http://transparencia.moradaturismoeventos.com.br/Arquivos/Transparencias/2/2/2022/PDF/1222-235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1222-31.pdf" TargetMode="External"/><Relationship Id="rId13" Type="http://schemas.openxmlformats.org/officeDocument/2006/relationships/hyperlink" Target="http://transparencia.moradaturismoeventos.com.br/Arquivos/Transparencias/2/2/2022/PDF/1222-52.pdf" TargetMode="External"/><Relationship Id="rId3" Type="http://schemas.openxmlformats.org/officeDocument/2006/relationships/hyperlink" Target="http://transparencia.moradaturismoeventos.com.br/Arquivos/Transparencias/2/2/2022/PDF/1222-15.pdf" TargetMode="External"/><Relationship Id="rId7" Type="http://schemas.openxmlformats.org/officeDocument/2006/relationships/hyperlink" Target="http://transparencia.moradaturismoeventos.com.br/Arquivos/Transparencias/2/2/2022/PDF/1222-28.pdf" TargetMode="External"/><Relationship Id="rId12" Type="http://schemas.openxmlformats.org/officeDocument/2006/relationships/hyperlink" Target="http://transparencia.moradaturismoeventos.com.br/Arquivos/Transparencias/2/2/2022/PDF/1222-48.pdf" TargetMode="External"/><Relationship Id="rId2" Type="http://schemas.openxmlformats.org/officeDocument/2006/relationships/hyperlink" Target="http://transparencia.moradaturismoeventos.com.br/Arquivos/Transparencias/2/2/2022/PDF/1222-9.pdf" TargetMode="External"/><Relationship Id="rId1" Type="http://schemas.openxmlformats.org/officeDocument/2006/relationships/hyperlink" Target="http://transparencia.moradaturismoeventos.com.br/Arquivos/Transparencias/2/2/2022/PDF/1222-235.pdf" TargetMode="External"/><Relationship Id="rId6" Type="http://schemas.openxmlformats.org/officeDocument/2006/relationships/hyperlink" Target="http://transparencia.moradaturismoeventos.com.br/Arquivos/Transparencias/2/2/2022/PDF/1222-25.pdf" TargetMode="External"/><Relationship Id="rId11" Type="http://schemas.openxmlformats.org/officeDocument/2006/relationships/hyperlink" Target="http://transparencia.moradaturismoeventos.com.br/Arquivos/Transparencias/2/2/2022/PDF/1222-45.pdf" TargetMode="External"/><Relationship Id="rId5" Type="http://schemas.openxmlformats.org/officeDocument/2006/relationships/hyperlink" Target="http://transparencia.moradaturismoeventos.com.br/Arquivos/Transparencias/2/2/2022/PDF/1222-22.pdf" TargetMode="External"/><Relationship Id="rId15" Type="http://schemas.openxmlformats.org/officeDocument/2006/relationships/printerSettings" Target="../printerSettings/printerSettings5.bin"/><Relationship Id="rId10" Type="http://schemas.openxmlformats.org/officeDocument/2006/relationships/hyperlink" Target="http://transparencia.moradaturismoeventos.com.br/Arquivos/Transparencias/2/2/2022/PDF/1222-41.pdf" TargetMode="External"/><Relationship Id="rId4" Type="http://schemas.openxmlformats.org/officeDocument/2006/relationships/hyperlink" Target="http://transparencia.moradaturismoeventos.com.br/Arquivos/Transparencias/2/2/2022/PDF/1222-18.pdf" TargetMode="External"/><Relationship Id="rId9" Type="http://schemas.openxmlformats.org/officeDocument/2006/relationships/hyperlink" Target="http://transparencia.moradaturismoeventos.com.br/Arquivos/Transparencias/2/2/2022/PDF/1222-38.pdf" TargetMode="External"/><Relationship Id="rId14" Type="http://schemas.openxmlformats.org/officeDocument/2006/relationships/hyperlink" Target="http://transparencia.moradaturismoeventos.com.br/Arquivos/Transparencias/2/2/2022/PDF/1222-274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1222-73.pdf" TargetMode="External"/><Relationship Id="rId3" Type="http://schemas.openxmlformats.org/officeDocument/2006/relationships/hyperlink" Target="http://transparencia.moradaturismoeventos.com.br/Arquivos/Transparencias/2/2/2022/PDF/1222-59.pdf" TargetMode="External"/><Relationship Id="rId7" Type="http://schemas.openxmlformats.org/officeDocument/2006/relationships/hyperlink" Target="http://transparencia.moradaturismoeventos.com.br/Arquivos/Transparencias/2/2/2022/PDF/1222-79.pdf" TargetMode="External"/><Relationship Id="rId2" Type="http://schemas.openxmlformats.org/officeDocument/2006/relationships/hyperlink" Target="http://transparencia.moradaturismoeventos.com.br/Arquivos/Transparencias/2/2/2022/PDF/1222-56.pdf" TargetMode="External"/><Relationship Id="rId1" Type="http://schemas.openxmlformats.org/officeDocument/2006/relationships/hyperlink" Target="http://transparencia.moradaturismoeventos.com.br/Arquivos/Transparencias/2/2/2022/PDF/1222-235.pdf" TargetMode="External"/><Relationship Id="rId6" Type="http://schemas.openxmlformats.org/officeDocument/2006/relationships/hyperlink" Target="http://transparencia.moradaturismoeventos.com.br/Arquivos/Transparencias/2/2/2022/PDF/1222-66.pdf" TargetMode="External"/><Relationship Id="rId5" Type="http://schemas.openxmlformats.org/officeDocument/2006/relationships/hyperlink" Target="http://transparencia.moradaturismoeventos.com.br/Arquivos/Transparencias/2/2/2022/PDF/1222-76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1222-69.pdf" TargetMode="External"/><Relationship Id="rId9" Type="http://schemas.openxmlformats.org/officeDocument/2006/relationships/hyperlink" Target="http://transparencia.moradaturismoeventos.com.br/Arquivos/Transparencias/2/2/2022/PDF/1222-62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1222-55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1222-226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2/PDF/1222-218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2/PDF/1222-261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2/PDF/1222-142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2/PDF/1222-140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2/PDF/1222-263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2/PDF/1222-255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222-257.pdf" TargetMode="External"/><Relationship Id="rId2" Type="http://schemas.openxmlformats.org/officeDocument/2006/relationships/hyperlink" Target="http://transparencia.moradaturismoeventos.com.br/Arquivos/Transparencias/2/2/2022/PDF/1222-145.pdf" TargetMode="External"/><Relationship Id="rId1" Type="http://schemas.openxmlformats.org/officeDocument/2006/relationships/hyperlink" Target="http://transparencia.moradaturismoeventos.com.br/Arquivos/Transparencias/2/2/2022/PDF/1222-235.pdf" TargetMode="External"/><Relationship Id="rId5" Type="http://schemas.openxmlformats.org/officeDocument/2006/relationships/printerSettings" Target="../printerSettings/printerSettings15.bin"/><Relationship Id="rId4" Type="http://schemas.openxmlformats.org/officeDocument/2006/relationships/hyperlink" Target="http://transparencia.moradaturismoeventos.com.br/Arquivos/Transparencias/2/2/2022/PDF/1222-259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2/PDF/1222-124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2/PDF/1222-128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222-123.pdf" TargetMode="External"/><Relationship Id="rId2" Type="http://schemas.openxmlformats.org/officeDocument/2006/relationships/hyperlink" Target="http://transparencia.moradaturismoeventos.com.br/Arquivos/Transparencias/2/2/2022/PDF/1222-139.pdf" TargetMode="External"/><Relationship Id="rId1" Type="http://schemas.openxmlformats.org/officeDocument/2006/relationships/hyperlink" Target="http://transparencia.moradaturismoeventos.com.br/Arquivos/Transparencias/2/2/2022/PDF/1222-235.pdf" TargetMode="External"/><Relationship Id="rId5" Type="http://schemas.openxmlformats.org/officeDocument/2006/relationships/printerSettings" Target="../printerSettings/printerSettings18.bin"/><Relationship Id="rId4" Type="http://schemas.openxmlformats.org/officeDocument/2006/relationships/hyperlink" Target="http://transparencia.moradaturismoeventos.com.br/Arquivos/Transparencias/2/2/2022/PDF/1222-119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2/PDF/1222-1.pdf" TargetMode="External"/><Relationship Id="rId1" Type="http://schemas.openxmlformats.org/officeDocument/2006/relationships/hyperlink" Target="http://transparencia.moradaturismoeventos.com.br/Arquivos/Transparencias/2/2/2022/PDF/1222-1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2/PDF/1222-4.pdf" TargetMode="External"/><Relationship Id="rId1" Type="http://schemas.openxmlformats.org/officeDocument/2006/relationships/hyperlink" Target="http://transparencia.moradaturismoeventos.com.br/Arquivos/Transparencias/2/2/2022/PDF/1222-4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2/PDF/1222-194.pdf" TargetMode="External"/><Relationship Id="rId1" Type="http://schemas.openxmlformats.org/officeDocument/2006/relationships/hyperlink" Target="http://transparencia.moradaturismoeventos.com.br/Arquivos/Transparencias/2/2/2022/PDF/1222-194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2/PDF/1222-83.pdf" TargetMode="External"/><Relationship Id="rId1" Type="http://schemas.openxmlformats.org/officeDocument/2006/relationships/hyperlink" Target="http://transparencia.moradaturismoeventos.com.br/Arquivos/Transparencias/2/2/2022/PDF/1222-83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2/PDF/1222-231.pdf" TargetMode="External"/><Relationship Id="rId1" Type="http://schemas.openxmlformats.org/officeDocument/2006/relationships/hyperlink" Target="http://transparencia.moradaturismoeventos.com.br/Arquivos/Transparencias/2/2/2022/PDF/1222-231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2/PDF/1222-228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2/PDF/1222-237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2/PDF/1222-23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1"/>
  <sheetViews>
    <sheetView showGridLines="0" tabSelected="1" zoomScaleNormal="100" workbookViewId="0">
      <pane ySplit="5" topLeftCell="A6" activePane="bottomLeft" state="frozen"/>
      <selection activeCell="D44" sqref="D44"/>
      <selection pane="bottomLeft" activeCell="F43" sqref="F43"/>
    </sheetView>
  </sheetViews>
  <sheetFormatPr defaultRowHeight="15" x14ac:dyDescent="0.25"/>
  <cols>
    <col min="1" max="1" width="1.5703125" customWidth="1"/>
    <col min="2" max="3" width="3.5703125" customWidth="1"/>
    <col min="4" max="4" width="44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91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3287.7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712.33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15933.23</v>
      </c>
      <c r="F11" s="18" t="s">
        <v>22</v>
      </c>
    </row>
    <row r="12" spans="2:7" x14ac:dyDescent="0.25">
      <c r="B12" s="1" t="s">
        <v>75</v>
      </c>
      <c r="C12" s="1"/>
      <c r="E12" s="4"/>
      <c r="F12" s="4"/>
    </row>
    <row r="13" spans="2:7" x14ac:dyDescent="0.25">
      <c r="C13" s="1" t="s">
        <v>29</v>
      </c>
      <c r="D13" t="s">
        <v>12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13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14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15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51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74</v>
      </c>
      <c r="E20" s="4">
        <v>4000</v>
      </c>
      <c r="F20" s="18" t="s">
        <v>22</v>
      </c>
    </row>
    <row r="21" spans="2:6" x14ac:dyDescent="0.25">
      <c r="B21" s="1" t="s">
        <v>16</v>
      </c>
      <c r="C21" s="1"/>
      <c r="E21" s="4"/>
      <c r="F21" s="4"/>
    </row>
    <row r="22" spans="2:6" x14ac:dyDescent="0.25">
      <c r="C22" s="1" t="s">
        <v>30</v>
      </c>
      <c r="D22" t="s">
        <v>18</v>
      </c>
      <c r="E22" s="4">
        <v>3786.6</v>
      </c>
      <c r="F22" s="18" t="s">
        <v>22</v>
      </c>
    </row>
    <row r="23" spans="2:6" x14ac:dyDescent="0.25">
      <c r="C23" s="1" t="s">
        <v>31</v>
      </c>
      <c r="D23" t="s">
        <v>17</v>
      </c>
      <c r="E23" s="4">
        <v>6735.6</v>
      </c>
      <c r="F23" s="18" t="s">
        <v>22</v>
      </c>
    </row>
    <row r="24" spans="2:6" x14ac:dyDescent="0.25">
      <c r="B24" s="1" t="s">
        <v>19</v>
      </c>
      <c r="C24" s="1"/>
      <c r="E24" s="4"/>
      <c r="F24" s="4"/>
    </row>
    <row r="25" spans="2:6" x14ac:dyDescent="0.25">
      <c r="C25" s="1" t="s">
        <v>32</v>
      </c>
      <c r="D25" t="s">
        <v>56</v>
      </c>
      <c r="E25" s="4">
        <v>1800</v>
      </c>
      <c r="F25" s="18" t="s">
        <v>22</v>
      </c>
    </row>
    <row r="26" spans="2:6" x14ac:dyDescent="0.25">
      <c r="C26" s="1" t="s">
        <v>33</v>
      </c>
      <c r="D26" t="s">
        <v>92</v>
      </c>
      <c r="E26" s="4">
        <v>83.7</v>
      </c>
      <c r="F26" s="18" t="s">
        <v>22</v>
      </c>
    </row>
    <row r="27" spans="2:6" x14ac:dyDescent="0.25">
      <c r="C27" s="1" t="s">
        <v>34</v>
      </c>
      <c r="D27" t="s">
        <v>76</v>
      </c>
      <c r="E27" s="4">
        <v>192</v>
      </c>
      <c r="F27" s="18" t="s">
        <v>22</v>
      </c>
    </row>
    <row r="28" spans="2:6" x14ac:dyDescent="0.25">
      <c r="C28" s="1" t="s">
        <v>35</v>
      </c>
      <c r="D28" t="s">
        <v>20</v>
      </c>
      <c r="E28" s="4">
        <v>245.56</v>
      </c>
      <c r="F28" s="47" t="s">
        <v>22</v>
      </c>
    </row>
    <row r="29" spans="2:6" x14ac:dyDescent="0.25">
      <c r="C29" s="1" t="s">
        <v>36</v>
      </c>
      <c r="D29" t="s">
        <v>93</v>
      </c>
      <c r="E29" s="4">
        <v>65</v>
      </c>
      <c r="F29" s="47" t="s">
        <v>22</v>
      </c>
    </row>
    <row r="30" spans="2:6" x14ac:dyDescent="0.25">
      <c r="C30" s="1" t="s">
        <v>37</v>
      </c>
      <c r="D30" t="s">
        <v>77</v>
      </c>
      <c r="E30" s="4">
        <v>1700</v>
      </c>
      <c r="F30" s="47" t="s">
        <v>22</v>
      </c>
    </row>
    <row r="31" spans="2:6" x14ac:dyDescent="0.25">
      <c r="C31" s="1" t="s">
        <v>38</v>
      </c>
      <c r="D31" t="s">
        <v>79</v>
      </c>
      <c r="E31" s="4">
        <v>971</v>
      </c>
      <c r="F31" s="47" t="s">
        <v>22</v>
      </c>
    </row>
    <row r="32" spans="2:6" x14ac:dyDescent="0.25">
      <c r="C32" s="1" t="s">
        <v>60</v>
      </c>
      <c r="D32" t="s">
        <v>66</v>
      </c>
      <c r="E32" s="4">
        <v>72.37</v>
      </c>
      <c r="F32" s="47" t="s">
        <v>22</v>
      </c>
    </row>
    <row r="33" spans="2:6" x14ac:dyDescent="0.25">
      <c r="C33" s="1" t="s">
        <v>61</v>
      </c>
      <c r="D33" t="s">
        <v>81</v>
      </c>
      <c r="E33" s="4">
        <v>6330</v>
      </c>
      <c r="F33" s="47" t="s">
        <v>22</v>
      </c>
    </row>
    <row r="34" spans="2:6" x14ac:dyDescent="0.25">
      <c r="C34" s="1" t="s">
        <v>62</v>
      </c>
      <c r="D34" t="s">
        <v>94</v>
      </c>
      <c r="E34" s="4">
        <v>2448.34</v>
      </c>
      <c r="F34" s="47" t="s">
        <v>22</v>
      </c>
    </row>
    <row r="35" spans="2:6" x14ac:dyDescent="0.25">
      <c r="C35" s="1" t="s">
        <v>63</v>
      </c>
      <c r="D35" t="s">
        <v>82</v>
      </c>
      <c r="E35" s="4">
        <v>339.53999999999996</v>
      </c>
      <c r="F35" s="47" t="s">
        <v>22</v>
      </c>
    </row>
    <row r="36" spans="2:6" x14ac:dyDescent="0.25">
      <c r="C36" s="1" t="s">
        <v>64</v>
      </c>
      <c r="D36" t="s">
        <v>57</v>
      </c>
      <c r="E36" s="4">
        <v>2743.91</v>
      </c>
      <c r="F36" s="18" t="s">
        <v>22</v>
      </c>
    </row>
    <row r="37" spans="2:6" x14ac:dyDescent="0.25">
      <c r="B37" s="1" t="s">
        <v>52</v>
      </c>
      <c r="C37" s="1"/>
      <c r="E37" s="4"/>
      <c r="F37" s="18"/>
    </row>
    <row r="38" spans="2:6" x14ac:dyDescent="0.25">
      <c r="B38" s="1"/>
      <c r="C38" s="1" t="s">
        <v>65</v>
      </c>
      <c r="D38" t="s">
        <v>95</v>
      </c>
      <c r="E38" s="4">
        <v>-989.88</v>
      </c>
      <c r="F38" s="18" t="s">
        <v>22</v>
      </c>
    </row>
    <row r="39" spans="2:6" x14ac:dyDescent="0.25">
      <c r="C39" s="1" t="s">
        <v>69</v>
      </c>
      <c r="D39" t="s">
        <v>21</v>
      </c>
      <c r="E39" s="4">
        <v>72.5</v>
      </c>
      <c r="F39" s="18" t="s">
        <v>22</v>
      </c>
    </row>
    <row r="40" spans="2:6" x14ac:dyDescent="0.25">
      <c r="C40" s="1" t="s">
        <v>71</v>
      </c>
      <c r="D40" t="s">
        <v>83</v>
      </c>
      <c r="E40" s="4">
        <v>11660.17</v>
      </c>
      <c r="F40" s="18" t="s">
        <v>22</v>
      </c>
    </row>
    <row r="41" spans="2:6" x14ac:dyDescent="0.25">
      <c r="C41" s="1" t="s">
        <v>72</v>
      </c>
      <c r="D41" t="s">
        <v>70</v>
      </c>
      <c r="E41" s="4">
        <v>346.72</v>
      </c>
      <c r="F41" s="18" t="s">
        <v>22</v>
      </c>
    </row>
    <row r="42" spans="2:6" x14ac:dyDescent="0.25">
      <c r="C42" s="1" t="s">
        <v>73</v>
      </c>
      <c r="D42" t="s">
        <v>96</v>
      </c>
      <c r="E42" s="4">
        <v>9647.2099999999991</v>
      </c>
      <c r="F42" s="18" t="s">
        <v>22</v>
      </c>
    </row>
    <row r="43" spans="2:6" x14ac:dyDescent="0.25">
      <c r="C43" s="1" t="s">
        <v>90</v>
      </c>
      <c r="D43" t="s">
        <v>97</v>
      </c>
      <c r="E43" s="4">
        <v>20797.8</v>
      </c>
      <c r="F43" s="18" t="s">
        <v>22</v>
      </c>
    </row>
    <row r="44" spans="2:6" x14ac:dyDescent="0.25">
      <c r="C44" s="1"/>
      <c r="E44" s="4"/>
      <c r="F44" s="18"/>
    </row>
    <row r="45" spans="2:6" x14ac:dyDescent="0.25">
      <c r="D45" s="29" t="s">
        <v>40</v>
      </c>
      <c r="E45" s="28">
        <f>SUM(E7:E44)</f>
        <v>126059.39999999998</v>
      </c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9" location="'21.'!A1" display="abertura"/>
    <hyperlink ref="F22" location="'6.'!A1" display="abertura"/>
    <hyperlink ref="F23" location="'7.'!A1" display="abertura"/>
    <hyperlink ref="F25" location="'8.'!A1" display="abertura"/>
    <hyperlink ref="F36" location="'19.'!A1" display="abertura"/>
    <hyperlink ref="F28" location="'11.'!A1" display="abertura"/>
    <hyperlink ref="F13" location="'5.'!A1" display="abertura"/>
    <hyperlink ref="F32" location="'15.'!A1" display="abertura"/>
    <hyperlink ref="F32" location="'16.'!A1" display="abertura"/>
    <hyperlink ref="F41" location="'23.'!A1" display="abertura"/>
    <hyperlink ref="F30" location="'13.'!A1" display="abertura"/>
    <hyperlink ref="F14:F20" location="'5.'!A1" display="abertura"/>
    <hyperlink ref="F27" location="'10.'!A1" display="abertura"/>
    <hyperlink ref="F31" location="'14.'!A1" display="abertura"/>
    <hyperlink ref="F43" location="'25.'!A1" display="abertura"/>
    <hyperlink ref="F38" location="'20.'!A1" display="abertura"/>
    <hyperlink ref="F29" location="'12.'!A1" display="abertura"/>
    <hyperlink ref="F33" location="'16.'!A1" display="abertura"/>
    <hyperlink ref="F35" location="'18.'!A1" display="abertura"/>
    <hyperlink ref="F40" location="'22.'!A1" display="abertura"/>
    <hyperlink ref="F26" location="'9.'!A1" display="abertura"/>
    <hyperlink ref="F34" location="'17.'!A1" display="abertura"/>
    <hyperlink ref="F42" location="'24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34" t="s">
        <v>68</v>
      </c>
      <c r="D6" s="35">
        <v>3287.7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23" t="s">
        <v>68</v>
      </c>
      <c r="D6" s="26">
        <v>712.33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99</v>
      </c>
      <c r="C6" s="41" t="s">
        <v>84</v>
      </c>
      <c r="D6" s="27">
        <v>1700</v>
      </c>
      <c r="E6" s="22"/>
      <c r="F6" s="25" t="s">
        <v>41</v>
      </c>
    </row>
    <row r="7" spans="2:7" s="42" customFormat="1" ht="30" x14ac:dyDescent="0.25">
      <c r="B7" s="50" t="s">
        <v>99</v>
      </c>
      <c r="C7" s="41" t="s">
        <v>85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6"/>
  <sheetViews>
    <sheetView showGridLines="0" workbookViewId="0">
      <selection activeCell="F18" sqref="F1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44925</v>
      </c>
      <c r="C6" s="43" t="s">
        <v>100</v>
      </c>
      <c r="D6" s="33">
        <v>224.72</v>
      </c>
      <c r="E6" s="43"/>
      <c r="F6" s="25" t="s">
        <v>41</v>
      </c>
    </row>
    <row r="7" spans="2:7" s="42" customFormat="1" x14ac:dyDescent="0.25">
      <c r="B7" s="32">
        <v>44925</v>
      </c>
      <c r="C7" s="43" t="s">
        <v>101</v>
      </c>
      <c r="D7" s="33">
        <v>1700</v>
      </c>
      <c r="E7" s="43"/>
      <c r="F7" s="25" t="s">
        <v>41</v>
      </c>
    </row>
    <row r="8" spans="2:7" s="42" customFormat="1" x14ac:dyDescent="0.25">
      <c r="B8" s="32">
        <v>44925</v>
      </c>
      <c r="C8" s="43" t="s">
        <v>102</v>
      </c>
      <c r="D8" s="33">
        <v>693.2</v>
      </c>
      <c r="E8" s="43"/>
      <c r="F8" s="25" t="s">
        <v>41</v>
      </c>
    </row>
    <row r="9" spans="2:7" s="42" customFormat="1" x14ac:dyDescent="0.25">
      <c r="B9" s="32">
        <v>44925</v>
      </c>
      <c r="C9" s="43" t="s">
        <v>103</v>
      </c>
      <c r="D9" s="33">
        <v>224.72</v>
      </c>
      <c r="E9" s="43"/>
      <c r="F9" s="25" t="s">
        <v>41</v>
      </c>
    </row>
    <row r="10" spans="2:7" s="42" customFormat="1" x14ac:dyDescent="0.25">
      <c r="B10" s="32">
        <v>44925</v>
      </c>
      <c r="C10" s="43" t="s">
        <v>104</v>
      </c>
      <c r="D10" s="33">
        <v>1246.67</v>
      </c>
      <c r="E10" s="43"/>
      <c r="F10" s="25" t="s">
        <v>41</v>
      </c>
    </row>
    <row r="11" spans="2:7" s="42" customFormat="1" x14ac:dyDescent="0.25">
      <c r="B11" s="32">
        <v>44925</v>
      </c>
      <c r="C11" s="43" t="s">
        <v>105</v>
      </c>
      <c r="D11" s="33">
        <v>1700</v>
      </c>
      <c r="E11" s="43"/>
      <c r="F11" s="25" t="s">
        <v>41</v>
      </c>
    </row>
    <row r="12" spans="2:7" s="42" customFormat="1" x14ac:dyDescent="0.25">
      <c r="B12" s="32">
        <v>44925</v>
      </c>
      <c r="C12" s="43" t="s">
        <v>106</v>
      </c>
      <c r="D12" s="33">
        <v>1179.08</v>
      </c>
      <c r="E12" s="43"/>
      <c r="F12" s="25" t="s">
        <v>41</v>
      </c>
    </row>
    <row r="13" spans="2:7" s="42" customFormat="1" x14ac:dyDescent="0.25">
      <c r="B13" s="32">
        <v>44925</v>
      </c>
      <c r="C13" s="43" t="s">
        <v>107</v>
      </c>
      <c r="D13" s="33">
        <v>449.44</v>
      </c>
      <c r="E13" s="43"/>
      <c r="F13" s="25" t="s">
        <v>41</v>
      </c>
    </row>
    <row r="14" spans="2:7" s="42" customFormat="1" x14ac:dyDescent="0.25">
      <c r="B14" s="32">
        <v>44925</v>
      </c>
      <c r="C14" s="43" t="s">
        <v>108</v>
      </c>
      <c r="D14" s="33">
        <v>2300</v>
      </c>
      <c r="E14" s="43"/>
      <c r="F14" s="25" t="s">
        <v>41</v>
      </c>
    </row>
    <row r="15" spans="2:7" s="42" customFormat="1" x14ac:dyDescent="0.25">
      <c r="B15" s="32">
        <v>44925</v>
      </c>
      <c r="C15" s="43" t="s">
        <v>109</v>
      </c>
      <c r="D15" s="33">
        <v>1700</v>
      </c>
      <c r="E15" s="43"/>
      <c r="F15" s="25" t="s">
        <v>41</v>
      </c>
    </row>
    <row r="16" spans="2:7" s="42" customFormat="1" x14ac:dyDescent="0.25">
      <c r="B16" s="32">
        <v>44925</v>
      </c>
      <c r="C16" s="43" t="s">
        <v>110</v>
      </c>
      <c r="D16" s="33">
        <v>3946.86</v>
      </c>
      <c r="E16" s="43"/>
      <c r="F16" s="25" t="s">
        <v>41</v>
      </c>
    </row>
    <row r="17" spans="2:6" s="42" customFormat="1" x14ac:dyDescent="0.25">
      <c r="B17" s="32">
        <v>44925</v>
      </c>
      <c r="C17" s="43" t="s">
        <v>111</v>
      </c>
      <c r="D17" s="33">
        <v>168.54</v>
      </c>
      <c r="E17" s="43"/>
      <c r="F17" s="25" t="s">
        <v>41</v>
      </c>
    </row>
    <row r="18" spans="2:6" s="42" customFormat="1" x14ac:dyDescent="0.25">
      <c r="B18" s="32">
        <v>44926</v>
      </c>
      <c r="C18" s="43" t="s">
        <v>112</v>
      </c>
      <c r="D18" s="33">
        <v>400</v>
      </c>
      <c r="E18" s="22" t="s">
        <v>23</v>
      </c>
      <c r="F18" s="25" t="s">
        <v>41</v>
      </c>
    </row>
    <row r="19" spans="2:6" s="42" customFormat="1" x14ac:dyDescent="0.25">
      <c r="B19" s="44"/>
      <c r="D19" s="45"/>
    </row>
    <row r="20" spans="2:6" s="42" customFormat="1" x14ac:dyDescent="0.25">
      <c r="B20" s="44"/>
      <c r="C20" s="46" t="s">
        <v>39</v>
      </c>
      <c r="D20" s="45">
        <f>SUM(D6:D19)</f>
        <v>15933.23</v>
      </c>
    </row>
    <row r="21" spans="2:6" x14ac:dyDescent="0.25">
      <c r="B21" s="2"/>
      <c r="D21" s="4"/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</sheetData>
  <sheetProtection password="DF4F" sheet="1" objects="1" scenarios="1"/>
  <hyperlinks>
    <hyperlink ref="E18" location="Razão!A1" display="retorna"/>
    <hyperlink ref="F6:F18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</hyperlinks>
  <pageMargins left="0.511811024" right="0.511811024" top="0.78740157499999996" bottom="0.78740157499999996" header="0.31496062000000002" footer="0.31496062000000002"/>
  <pageSetup paperSize="9" orientation="portrait" r:id="rId1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44925</v>
      </c>
      <c r="C6" s="23" t="s">
        <v>42</v>
      </c>
      <c r="D6" s="26">
        <v>2190</v>
      </c>
      <c r="E6" s="23"/>
      <c r="F6" s="25" t="s">
        <v>41</v>
      </c>
    </row>
    <row r="7" spans="2:7" x14ac:dyDescent="0.25">
      <c r="B7" s="30">
        <v>44925</v>
      </c>
      <c r="C7" s="23" t="s">
        <v>43</v>
      </c>
      <c r="D7" s="26">
        <v>2190</v>
      </c>
      <c r="E7" s="23"/>
      <c r="F7" s="25" t="s">
        <v>41</v>
      </c>
    </row>
    <row r="8" spans="2:7" x14ac:dyDescent="0.25">
      <c r="B8" s="30">
        <v>44925</v>
      </c>
      <c r="C8" s="23" t="s">
        <v>44</v>
      </c>
      <c r="D8" s="26">
        <v>12367</v>
      </c>
      <c r="E8" s="23"/>
      <c r="F8" s="25" t="s">
        <v>41</v>
      </c>
    </row>
    <row r="9" spans="2:7" x14ac:dyDescent="0.25">
      <c r="B9" s="30">
        <v>44925</v>
      </c>
      <c r="C9" s="23" t="s">
        <v>45</v>
      </c>
      <c r="D9" s="26">
        <v>6361</v>
      </c>
      <c r="E9" s="25"/>
      <c r="F9" s="25" t="s">
        <v>41</v>
      </c>
    </row>
    <row r="10" spans="2:7" x14ac:dyDescent="0.25">
      <c r="B10" s="30">
        <v>44925</v>
      </c>
      <c r="C10" s="23" t="s">
        <v>53</v>
      </c>
      <c r="D10" s="26">
        <v>2190</v>
      </c>
      <c r="E10" s="25"/>
      <c r="F10" s="25" t="s">
        <v>41</v>
      </c>
    </row>
    <row r="11" spans="2:7" x14ac:dyDescent="0.25">
      <c r="B11" s="30">
        <v>44925</v>
      </c>
      <c r="C11" s="23" t="s">
        <v>54</v>
      </c>
      <c r="D11" s="26">
        <v>2190</v>
      </c>
      <c r="E11" s="25"/>
      <c r="F11" s="25" t="s">
        <v>41</v>
      </c>
    </row>
    <row r="12" spans="2:7" x14ac:dyDescent="0.25">
      <c r="B12" s="30">
        <v>44925</v>
      </c>
      <c r="C12" s="23" t="s">
        <v>55</v>
      </c>
      <c r="D12" s="26">
        <v>2190</v>
      </c>
      <c r="E12" s="25"/>
      <c r="F12" s="25" t="s">
        <v>41</v>
      </c>
    </row>
    <row r="13" spans="2:7" x14ac:dyDescent="0.25">
      <c r="B13" s="30">
        <v>44925</v>
      </c>
      <c r="C13" s="23" t="s">
        <v>78</v>
      </c>
      <c r="D13" s="26">
        <v>4000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23" t="s">
        <v>47</v>
      </c>
      <c r="D6" s="26">
        <v>3786.6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3786.6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23" t="s">
        <v>48</v>
      </c>
      <c r="D6" s="26">
        <v>6735.6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44896</v>
      </c>
      <c r="C6" s="23" t="s">
        <v>113</v>
      </c>
      <c r="D6" s="26">
        <v>1800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44907</v>
      </c>
      <c r="C6" s="23" t="s">
        <v>114</v>
      </c>
      <c r="D6" s="26">
        <v>83.7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83.7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44900</v>
      </c>
      <c r="C6" s="43" t="s">
        <v>115</v>
      </c>
      <c r="D6" s="27">
        <v>192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8">
        <v>44910</v>
      </c>
      <c r="C6" s="49" t="s">
        <v>116</v>
      </c>
      <c r="D6" s="27">
        <v>245.56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245.56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44910</v>
      </c>
      <c r="C6" s="40" t="s">
        <v>117</v>
      </c>
      <c r="D6" s="27">
        <v>65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44925</v>
      </c>
      <c r="C6" s="40" t="s">
        <v>118</v>
      </c>
      <c r="D6" s="27">
        <v>1700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1700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13"/>
    </row>
    <row r="7" spans="2:7" x14ac:dyDescent="0.25">
      <c r="B7" s="32">
        <v>44903</v>
      </c>
      <c r="C7" s="40" t="s">
        <v>119</v>
      </c>
      <c r="D7" s="27">
        <v>586.5</v>
      </c>
      <c r="E7" s="22"/>
      <c r="F7" s="25" t="s">
        <v>41</v>
      </c>
    </row>
    <row r="8" spans="2:7" ht="30" x14ac:dyDescent="0.25">
      <c r="B8" s="32">
        <v>44909</v>
      </c>
      <c r="C8" s="40" t="s">
        <v>120</v>
      </c>
      <c r="D8" s="27">
        <v>135</v>
      </c>
      <c r="E8" s="22"/>
      <c r="F8" s="22" t="s">
        <v>41</v>
      </c>
    </row>
    <row r="9" spans="2:7" ht="30" x14ac:dyDescent="0.25">
      <c r="B9" s="32">
        <v>44909</v>
      </c>
      <c r="C9" s="40" t="s">
        <v>121</v>
      </c>
      <c r="D9" s="27">
        <v>249.5</v>
      </c>
      <c r="E9" s="22" t="s">
        <v>23</v>
      </c>
      <c r="F9" s="22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SUM(D7:D10)</f>
        <v>971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9" location="Razão!A1" display="retorna"/>
    <hyperlink ref="F7:F9" r:id="rId1" display="docto."/>
    <hyperlink ref="F7" r:id="rId2"/>
    <hyperlink ref="F8" r:id="rId3"/>
    <hyperlink ref="F9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44902</v>
      </c>
      <c r="C6" s="40" t="s">
        <v>122</v>
      </c>
      <c r="D6" s="27">
        <v>72.37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72.37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44907</v>
      </c>
      <c r="C6" s="31" t="s">
        <v>123</v>
      </c>
      <c r="D6" s="33">
        <v>6330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6330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44909</v>
      </c>
      <c r="C6" s="31" t="s">
        <v>124</v>
      </c>
      <c r="D6" s="33">
        <v>1156.79</v>
      </c>
      <c r="E6" s="22"/>
      <c r="F6" s="22" t="s">
        <v>41</v>
      </c>
    </row>
    <row r="7" spans="2:7" ht="30" x14ac:dyDescent="0.25">
      <c r="B7" s="32">
        <v>44915</v>
      </c>
      <c r="C7" s="31" t="s">
        <v>125</v>
      </c>
      <c r="D7" s="33">
        <v>749.13</v>
      </c>
      <c r="E7" s="22"/>
      <c r="F7" s="22" t="s">
        <v>41</v>
      </c>
    </row>
    <row r="8" spans="2:7" ht="30" x14ac:dyDescent="0.25">
      <c r="B8" s="32">
        <v>44921</v>
      </c>
      <c r="C8" s="31" t="s">
        <v>126</v>
      </c>
      <c r="D8" s="33">
        <v>542.41999999999996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2448.34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44926</v>
      </c>
      <c r="C6" s="31" t="s">
        <v>86</v>
      </c>
      <c r="D6" s="33">
        <v>37.47</v>
      </c>
      <c r="E6" s="22"/>
      <c r="F6" s="25" t="s">
        <v>41</v>
      </c>
    </row>
    <row r="7" spans="2:7" x14ac:dyDescent="0.25">
      <c r="B7" s="32">
        <v>44926</v>
      </c>
      <c r="C7" s="31" t="s">
        <v>87</v>
      </c>
      <c r="D7" s="33">
        <v>169.57</v>
      </c>
      <c r="E7" s="22"/>
      <c r="F7" s="25" t="s">
        <v>41</v>
      </c>
    </row>
    <row r="8" spans="2:7" x14ac:dyDescent="0.25">
      <c r="B8" s="32">
        <v>44926</v>
      </c>
      <c r="C8" s="31" t="s">
        <v>88</v>
      </c>
      <c r="D8" s="33">
        <v>132.5</v>
      </c>
      <c r="E8" s="22" t="s">
        <v>23</v>
      </c>
      <c r="F8" s="25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339.53999999999996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44926</v>
      </c>
      <c r="C6" s="31" t="s">
        <v>58</v>
      </c>
      <c r="D6" s="33">
        <v>2374.9299999999998</v>
      </c>
      <c r="E6" s="22"/>
      <c r="F6" s="25" t="s">
        <v>41</v>
      </c>
    </row>
    <row r="7" spans="2:7" ht="15" customHeight="1" x14ac:dyDescent="0.25">
      <c r="B7" s="32">
        <v>44926</v>
      </c>
      <c r="C7" s="31" t="s">
        <v>59</v>
      </c>
      <c r="D7" s="33">
        <v>368.98</v>
      </c>
      <c r="E7" s="22" t="s">
        <v>23</v>
      </c>
      <c r="F7" s="25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44903</v>
      </c>
      <c r="C6" s="31" t="s">
        <v>127</v>
      </c>
      <c r="D6" s="33">
        <v>-77.5</v>
      </c>
      <c r="E6" s="22"/>
      <c r="F6" s="25" t="s">
        <v>41</v>
      </c>
    </row>
    <row r="7" spans="2:7" ht="15" customHeight="1" x14ac:dyDescent="0.25">
      <c r="B7" s="32">
        <v>44915</v>
      </c>
      <c r="C7" s="31" t="s">
        <v>128</v>
      </c>
      <c r="D7" s="33">
        <v>-912.38</v>
      </c>
      <c r="E7" s="22" t="s">
        <v>23</v>
      </c>
      <c r="F7" s="25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-989.88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2"/>
  <sheetViews>
    <sheetView showGridLines="0" workbookViewId="0">
      <selection activeCell="F7" sqref="F7:F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44896</v>
      </c>
      <c r="C6" s="31" t="s">
        <v>80</v>
      </c>
      <c r="D6" s="33">
        <v>32.5</v>
      </c>
      <c r="E6" s="22"/>
      <c r="F6" s="25" t="s">
        <v>41</v>
      </c>
    </row>
    <row r="7" spans="2:7" ht="15" customHeight="1" x14ac:dyDescent="0.25">
      <c r="B7" s="32">
        <v>44896</v>
      </c>
      <c r="C7" s="31" t="s">
        <v>46</v>
      </c>
      <c r="D7" s="33">
        <v>2.5</v>
      </c>
      <c r="E7" s="22"/>
      <c r="F7" s="25" t="s">
        <v>41</v>
      </c>
    </row>
    <row r="8" spans="2:7" ht="15" customHeight="1" x14ac:dyDescent="0.25">
      <c r="B8" s="32">
        <v>44900</v>
      </c>
      <c r="C8" s="31" t="s">
        <v>46</v>
      </c>
      <c r="D8" s="33">
        <v>5</v>
      </c>
      <c r="E8" s="22"/>
      <c r="F8" s="25" t="s">
        <v>41</v>
      </c>
    </row>
    <row r="9" spans="2:7" ht="15" customHeight="1" x14ac:dyDescent="0.25">
      <c r="B9" s="32">
        <v>44901</v>
      </c>
      <c r="C9" s="31" t="s">
        <v>46</v>
      </c>
      <c r="D9" s="33">
        <v>2.5</v>
      </c>
      <c r="E9" s="22"/>
      <c r="F9" s="25" t="s">
        <v>41</v>
      </c>
    </row>
    <row r="10" spans="2:7" ht="15" customHeight="1" x14ac:dyDescent="0.25">
      <c r="B10" s="32">
        <v>44902</v>
      </c>
      <c r="C10" s="31" t="s">
        <v>46</v>
      </c>
      <c r="D10" s="33">
        <v>5</v>
      </c>
      <c r="E10" s="22"/>
      <c r="F10" s="25" t="s">
        <v>41</v>
      </c>
    </row>
    <row r="11" spans="2:7" ht="15" customHeight="1" x14ac:dyDescent="0.25">
      <c r="B11" s="32">
        <v>44908</v>
      </c>
      <c r="C11" s="31" t="s">
        <v>89</v>
      </c>
      <c r="D11" s="33">
        <v>7.5</v>
      </c>
      <c r="E11" s="22"/>
      <c r="F11" s="25" t="s">
        <v>41</v>
      </c>
    </row>
    <row r="12" spans="2:7" ht="15" customHeight="1" x14ac:dyDescent="0.25">
      <c r="B12" s="32">
        <v>44909</v>
      </c>
      <c r="C12" s="31" t="s">
        <v>46</v>
      </c>
      <c r="D12" s="33">
        <v>7.5</v>
      </c>
      <c r="E12" s="22"/>
      <c r="F12" s="25" t="s">
        <v>41</v>
      </c>
    </row>
    <row r="13" spans="2:7" ht="15" customHeight="1" x14ac:dyDescent="0.25">
      <c r="B13" s="32">
        <v>44914</v>
      </c>
      <c r="C13" s="31" t="s">
        <v>46</v>
      </c>
      <c r="D13" s="33">
        <v>5</v>
      </c>
      <c r="E13" s="22"/>
      <c r="F13" s="25" t="s">
        <v>41</v>
      </c>
    </row>
    <row r="14" spans="2:7" ht="15" customHeight="1" x14ac:dyDescent="0.25">
      <c r="B14" s="32">
        <v>44916</v>
      </c>
      <c r="C14" s="31" t="s">
        <v>46</v>
      </c>
      <c r="D14" s="33">
        <v>5</v>
      </c>
      <c r="E14" s="22" t="s">
        <v>23</v>
      </c>
      <c r="F14" s="25" t="s">
        <v>41</v>
      </c>
    </row>
    <row r="15" spans="2:7" x14ac:dyDescent="0.25">
      <c r="B15" s="37"/>
      <c r="C15" s="36"/>
      <c r="D15" s="38"/>
      <c r="E15" s="39"/>
      <c r="F15" s="39"/>
    </row>
    <row r="16" spans="2:7" x14ac:dyDescent="0.25">
      <c r="B16" s="2"/>
      <c r="C16" s="24" t="s">
        <v>39</v>
      </c>
      <c r="D16" s="4">
        <f>SUM(D6:D15)</f>
        <v>72.5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3"/>
      <c r="D48" s="4"/>
    </row>
    <row r="49" spans="2:4" x14ac:dyDescent="0.25">
      <c r="B49" s="3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</sheetData>
  <sheetProtection password="DF4F" sheet="1" objects="1" scenarios="1"/>
  <hyperlinks>
    <hyperlink ref="E14" location="Razão!A1" display="retorna"/>
    <hyperlink ref="F6" r:id="rId1"/>
    <hyperlink ref="F7:F14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44924</v>
      </c>
      <c r="C6" s="31" t="s">
        <v>129</v>
      </c>
      <c r="D6" s="33">
        <v>7607.49</v>
      </c>
      <c r="E6" s="22"/>
      <c r="F6" s="25" t="s">
        <v>41</v>
      </c>
    </row>
    <row r="7" spans="2:7" ht="15" customHeight="1" x14ac:dyDescent="0.25">
      <c r="B7" s="32">
        <v>44924</v>
      </c>
      <c r="C7" s="31" t="s">
        <v>130</v>
      </c>
      <c r="D7" s="33">
        <v>2293.2399999999998</v>
      </c>
      <c r="E7" s="22"/>
      <c r="F7" s="25" t="s">
        <v>41</v>
      </c>
    </row>
    <row r="8" spans="2:7" ht="15" customHeight="1" x14ac:dyDescent="0.25">
      <c r="B8" s="32">
        <v>44924</v>
      </c>
      <c r="C8" s="31" t="s">
        <v>131</v>
      </c>
      <c r="D8" s="33">
        <v>1188.43</v>
      </c>
      <c r="E8" s="22"/>
      <c r="F8" s="25" t="s">
        <v>41</v>
      </c>
    </row>
    <row r="9" spans="2:7" ht="15" customHeight="1" x14ac:dyDescent="0.25">
      <c r="B9" s="32">
        <v>44924</v>
      </c>
      <c r="C9" s="31" t="s">
        <v>131</v>
      </c>
      <c r="D9" s="33">
        <v>571.01</v>
      </c>
      <c r="E9" s="22" t="s">
        <v>23</v>
      </c>
      <c r="F9" s="25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11660.17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44926</v>
      </c>
      <c r="C6" s="31" t="s">
        <v>67</v>
      </c>
      <c r="D6" s="33">
        <v>346.72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346.72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44926</v>
      </c>
      <c r="C6" s="31" t="s">
        <v>132</v>
      </c>
      <c r="D6" s="33">
        <v>9647.2099999999991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9647.2099999999991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01/12/2022 a 31/12/2022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44926</v>
      </c>
      <c r="C6" s="31" t="s">
        <v>133</v>
      </c>
      <c r="D6" s="33">
        <v>20797.8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20797.8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2022-08-30T12:17:33Z</cp:lastPrinted>
  <dcterms:created xsi:type="dcterms:W3CDTF">2018-05-09T11:51:48Z</dcterms:created>
  <dcterms:modified xsi:type="dcterms:W3CDTF">2023-03-31T19:35:09Z</dcterms:modified>
</cp:coreProperties>
</file>