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40" r:id="rId10"/>
    <sheet name="10." sheetId="114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130" r:id="rId19"/>
    <sheet name="19." sheetId="134" r:id="rId20"/>
    <sheet name="20." sheetId="138" r:id="rId21"/>
    <sheet name="21." sheetId="125" r:id="rId22"/>
    <sheet name="22." sheetId="135" r:id="rId23"/>
    <sheet name="23." sheetId="136" r:id="rId24"/>
    <sheet name="24." sheetId="137" r:id="rId25"/>
    <sheet name="25." sheetId="139" r:id="rId26"/>
    <sheet name="26." sheetId="141" r:id="rId27"/>
    <sheet name="27." sheetId="142" r:id="rId28"/>
  </sheets>
  <definedNames>
    <definedName name="_xlnm.Print_Area" localSheetId="0">RAZÃO!$A$1:$G$47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42" l="1"/>
  <c r="B4" i="142"/>
  <c r="D8" i="141"/>
  <c r="B4" i="141"/>
  <c r="D8" i="140" l="1"/>
  <c r="B4" i="140"/>
  <c r="D15" i="139"/>
  <c r="B4" i="139"/>
  <c r="D8" i="138"/>
  <c r="B4" i="138"/>
  <c r="D8" i="119" l="1"/>
  <c r="D8" i="114"/>
  <c r="D9" i="137"/>
  <c r="B4" i="137"/>
  <c r="D9" i="136"/>
  <c r="B4" i="136"/>
  <c r="D10" i="135"/>
  <c r="B4" i="135"/>
  <c r="D13" i="134"/>
  <c r="B4" i="134"/>
  <c r="D9" i="102"/>
  <c r="D8" i="29"/>
  <c r="D8" i="130"/>
  <c r="D8" i="122"/>
  <c r="D10" i="124"/>
  <c r="D8" i="103"/>
  <c r="B4" i="130"/>
  <c r="D11" i="77"/>
  <c r="D9" i="125"/>
  <c r="B4" i="125"/>
  <c r="B4" i="124"/>
  <c r="B4" i="122" l="1"/>
  <c r="D9" i="121"/>
  <c r="B4" i="121"/>
  <c r="B4" i="119" l="1"/>
  <c r="B4" i="114"/>
  <c r="B4" i="103" l="1"/>
  <c r="B4" i="102" l="1"/>
  <c r="B4" i="77" l="1"/>
  <c r="D18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7" i="1" s="1"/>
</calcChain>
</file>

<file path=xl/sharedStrings.xml><?xml version="1.0" encoding="utf-8"?>
<sst xmlns="http://schemas.openxmlformats.org/spreadsheetml/2006/main" count="443" uniqueCount="143">
  <si>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</si>
  <si>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</si>
  <si>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</si>
  <si>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</si>
  <si>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</si>
  <si>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</si>
  <si>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</si>
  <si>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</si>
  <si>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</si>
  <si>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</si>
  <si>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</si>
  <si>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</si>
  <si>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</si>
  <si>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</si>
  <si>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</si>
  <si>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</si>
  <si>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</si>
  <si>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</si>
  <si>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</si>
  <si>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</si>
  <si>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</si>
  <si>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</si>
  <si>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</si>
  <si>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</si>
  <si>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</si>
  <si>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</si>
  <si>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</si>
  <si>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</si>
  <si>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</si>
  <si>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</si>
  <si>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</si>
  <si>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</si>
  <si>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</si>
  <si>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</si>
  <si>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</si>
  <si>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</si>
  <si>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</si>
  <si>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</si>
  <si>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</si>
  <si>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</si>
  <si>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</si>
  <si>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</si>
  <si>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</si>
  <si>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</si>
  <si>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</si>
  <si>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</si>
  <si>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</si>
  <si>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</si>
  <si>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</si>
  <si>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</si>
  <si>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</si>
  <si>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</si>
  <si>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</si>
  <si>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</si>
  <si>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</si>
  <si>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</si>
  <si>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</si>
  <si>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</si>
  <si>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</si>
  <si>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</si>
  <si>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</si>
  <si>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</si>
  <si>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</si>
  <si>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</si>
  <si>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</si>
  <si>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</si>
  <si>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</si>
  <si>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</si>
  <si>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</si>
  <si>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</si>
  <si>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</si>
  <si>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</si>
  <si>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</si>
  <si>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</si>
  <si>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</si>
  <si>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</si>
  <si>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</si>
  <si>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</si>
  <si>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</si>
  <si>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e Conservação dos Imóveis</t>
  </si>
  <si>
    <t>Manutenção Maquinas/Eqtos/Mobilia</t>
  </si>
  <si>
    <t xml:space="preserve">Tarifa Manutenção Conta Ativa </t>
  </si>
  <si>
    <t>Despesas com Eventos</t>
  </si>
  <si>
    <t>Impostos e Taxas</t>
  </si>
  <si>
    <t xml:space="preserve">Depreciação  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</si>
  <si>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</si>
  <si>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</si>
  <si>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</si>
  <si>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Ted Internet </t>
  </si>
  <si>
    <t>Bens de Pequeno Valor</t>
  </si>
  <si>
    <t>25.</t>
  </si>
  <si>
    <t>Período : 01/11/2022 a 30/11/2022</t>
  </si>
  <si>
    <t>Prestacao de Servicos de Terceiros - Pessoa Juridica</t>
  </si>
  <si>
    <t>Despesas com Segurança</t>
  </si>
  <si>
    <t>Prevenção de Incendios</t>
  </si>
  <si>
    <t>Viagens e Estadias</t>
  </si>
  <si>
    <t>Juros Ativos</t>
  </si>
  <si>
    <t>Reversao Impostos a Recolher ou Recuperar</t>
  </si>
  <si>
    <t>26.</t>
  </si>
  <si>
    <t>27.</t>
  </si>
  <si>
    <t>30/11/22</t>
  </si>
  <si>
    <t xml:space="preserve">Aline Maria Pereira cf. recibo n° 11/2022 </t>
  </si>
  <si>
    <t xml:space="preserve">Fernanda Cília Marafão Brunetti cf. recibo nº 11/2022 </t>
  </si>
  <si>
    <t xml:space="preserve">Aline Franciele Ferreira Sorretino cf. recibo nº 02/2022 </t>
  </si>
  <si>
    <t xml:space="preserve">Bruna Carolina Ponciano Stievano cf. recibo nº 21/2022 </t>
  </si>
  <si>
    <t xml:space="preserve">Bruna Carolina Ponciano Stievano cf. recibo nº 22/2022 </t>
  </si>
  <si>
    <t xml:space="preserve">Cibele Cristina Guidi cf. recibo nº 01/2022 </t>
  </si>
  <si>
    <t xml:space="preserve">Cibele Cristina Guidi cf. recibo nº 02/2022 </t>
  </si>
  <si>
    <t xml:space="preserve">Daniela Cristina Caruso dos Santos cf. recibo nº 16/2022 </t>
  </si>
  <si>
    <t xml:space="preserve">Daniela Cristina Caruso dos Santos cf. recibo nº 17/2022 </t>
  </si>
  <si>
    <t xml:space="preserve">Mateus Alonso moura Siqueira cf. recibo nº 04/2022 </t>
  </si>
  <si>
    <t xml:space="preserve">Teresa Cristina Ribeiro cf. recibo nº 19/2022 </t>
  </si>
  <si>
    <t xml:space="preserve">Teresa Cristina Ribeiro cf. recibo nº 20/2022 </t>
  </si>
  <si>
    <t xml:space="preserve">Vilma Medeiros Freitas cf. recibo nº 10/2022 </t>
  </si>
  <si>
    <t xml:space="preserve">NF. 2569 Escritório Delta Contábil Ltda </t>
  </si>
  <si>
    <t xml:space="preserve">Pg.NF.(s) 2 Vânia Ferreira da Silva 32111561860 </t>
  </si>
  <si>
    <t xml:space="preserve">Pg. nf. 642 Claudio Goulart (via MercadoPago.com Representações Ltda) - microfones </t>
  </si>
  <si>
    <t xml:space="preserve">Pg. GTS Serviços Ltda - ME </t>
  </si>
  <si>
    <t xml:space="preserve">Pg. Luana Fernanda Rodrigues 48012199858 (via MercadoPago) </t>
  </si>
  <si>
    <t xml:space="preserve">Pg. AAA Eletronicos e Acessorios em Geral Lt (via MercadoPago)  </t>
  </si>
  <si>
    <t xml:space="preserve">NF. 2522 A. I. Luiz </t>
  </si>
  <si>
    <t xml:space="preserve">NF. 7431 Deusdete Martins da Silva Ltda </t>
  </si>
  <si>
    <t xml:space="preserve">Pg. Telefônica Brasil S/A ref. 11/2022 cf. comprovante  </t>
  </si>
  <si>
    <t xml:space="preserve">Pg. NIC.BR cf. comprovante  </t>
  </si>
  <si>
    <t xml:space="preserve">Pg. PRODESP via Carlos Alberto Ribeiro (taxa AVCB) </t>
  </si>
  <si>
    <t xml:space="preserve">NF. 8 Alexandre César Marcos Rosseti 45358915168 </t>
  </si>
  <si>
    <t xml:space="preserve">NF. 16855 Nacontatotem Varejo Ltda </t>
  </si>
  <si>
    <t xml:space="preserve">NF. 300445 Morvillo Atacado Hidráulica e Materiais de Construção Ltda </t>
  </si>
  <si>
    <t xml:space="preserve">NF. 9 Alexandre César Marcos Rosseti </t>
  </si>
  <si>
    <t xml:space="preserve">PIX/Allianz Seguros S/A (recuperacao de despesas / sinistro / quebra vidros) </t>
  </si>
  <si>
    <t xml:space="preserve">Pg. Virtual Info Araraquara Ltda ME (reparo carcaça notebook) </t>
  </si>
  <si>
    <t xml:space="preserve">Pg. MercadoPago.com Representações Ltda cf. comprovante  </t>
  </si>
  <si>
    <t xml:space="preserve">Pg. MercadoPago (Top Security Equiptos Eletronicos e One Eye Ltda) </t>
  </si>
  <si>
    <t xml:space="preserve">TED/MercadoPago - reembolso valor pago a maior </t>
  </si>
  <si>
    <t xml:space="preserve">NF. 2122 Shopping dos Parafusos Ltda </t>
  </si>
  <si>
    <t xml:space="preserve">NF. 26834 Blanco &amp; Pião Comércio de Parafusos Ltda EPP </t>
  </si>
  <si>
    <t xml:space="preserve">NF. 8341 Ricardo Conca - ME </t>
  </si>
  <si>
    <t xml:space="preserve">Pg.NF.(s) 895 Aqua Agência de Viagens e Turismo Ltda  </t>
  </si>
  <si>
    <t xml:space="preserve">Pg. Manoel de Araújo de Sobrinho ref. reembolso de despesas de viagem cf. comprovantes </t>
  </si>
  <si>
    <t xml:space="preserve">S/recebimento contrato 045/2020 </t>
  </si>
  <si>
    <t xml:space="preserve">S/recebimento contrato 097/2022 </t>
  </si>
  <si>
    <t xml:space="preserve">Débito Repasse Gravação Eletrônica </t>
  </si>
  <si>
    <t xml:space="preserve">Valor IRRF a recolher em valor inferior a 10,00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</si>
</sst>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49" fontId="0" fillId="0" borderId="10" xfId="0" applyNumberFormat="1" applyBorder="1" applyAlignment="1">
      <alignment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1122-205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1122-206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122-37.pdf" TargetMode="External"/><Relationship Id="rId2" Type="http://schemas.openxmlformats.org/officeDocument/2006/relationships/hyperlink" Target="http://transparencia.moradaturismoeventos.com.br/Arquivos/Transparencias/2/2/2022/PDF/1122-11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1122-22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2/PDF/1122-17.pdf" TargetMode="External"/><Relationship Id="rId7" Type="http://schemas.openxmlformats.org/officeDocument/2006/relationships/hyperlink" Target="http://transparencia.moradaturismoeventos.com.br/Arquivos/Transparencias/2/2/2022/PDF/1122-30.pdf" TargetMode="External"/><Relationship Id="rId12" Type="http://schemas.openxmlformats.org/officeDocument/2006/relationships/hyperlink" Target="http://transparencia.moradaturismoeventos.com.br/Arquivos/Transparencias/2/2/2022/PDF/1122-50.pdf" TargetMode="External"/><Relationship Id="rId2" Type="http://schemas.openxmlformats.org/officeDocument/2006/relationships/hyperlink" Target="http://transparencia.moradaturismoeventos.com.br/Arquivos/Transparencias/2/2/2022/PDF/1122-14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6" Type="http://schemas.openxmlformats.org/officeDocument/2006/relationships/hyperlink" Target="http://transparencia.moradaturismoeventos.com.br/Arquivos/Transparencias/2/2/2022/PDF/1122-27.pdf" TargetMode="External"/><Relationship Id="rId11" Type="http://schemas.openxmlformats.org/officeDocument/2006/relationships/hyperlink" Target="http://transparencia.moradaturismoeventos.com.br/Arquivos/Transparencias/2/2/2022/PDF/1122-46.pdf" TargetMode="External"/><Relationship Id="rId5" Type="http://schemas.openxmlformats.org/officeDocument/2006/relationships/hyperlink" Target="http://transparencia.moradaturismoeventos.com.br/Arquivos/Transparencias/2/2/2022/PDF/1122-24.pdf" TargetMode="External"/><Relationship Id="rId10" Type="http://schemas.openxmlformats.org/officeDocument/2006/relationships/hyperlink" Target="http://transparencia.moradaturismoeventos.com.br/Arquivos/Transparencias/2/2/2022/PDF/1122-43.pdf" TargetMode="External"/><Relationship Id="rId4" Type="http://schemas.openxmlformats.org/officeDocument/2006/relationships/hyperlink" Target="http://transparencia.moradaturismoeventos.com.br/Arquivos/Transparencias/2/2/2022/PDF/1122-20.pdf" TargetMode="External"/><Relationship Id="rId9" Type="http://schemas.openxmlformats.org/officeDocument/2006/relationships/hyperlink" Target="http://transparencia.moradaturismoeventos.com.br/Arquivos/Transparencias/2/2/2022/PDF/1122-40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1122-214.pdf" TargetMode="External"/><Relationship Id="rId3" Type="http://schemas.openxmlformats.org/officeDocument/2006/relationships/hyperlink" Target="http://transparencia.moradaturismoeventos.com.br/Arquivos/Transparencias/2/2/2022/PDF/1122-228.pdf" TargetMode="External"/><Relationship Id="rId7" Type="http://schemas.openxmlformats.org/officeDocument/2006/relationships/hyperlink" Target="http://transparencia.moradaturismoeventos.com.br/Arquivos/Transparencias/2/2/2022/PDF/1122-207.pdf" TargetMode="External"/><Relationship Id="rId2" Type="http://schemas.openxmlformats.org/officeDocument/2006/relationships/hyperlink" Target="http://transparencia.moradaturismoeventos.com.br/Arquivos/Transparencias/2/2/2022/PDF/1122-231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6" Type="http://schemas.openxmlformats.org/officeDocument/2006/relationships/hyperlink" Target="http://transparencia.moradaturismoeventos.com.br/Arquivos/Transparencias/2/2/2022/PDF/1122-221.pdf" TargetMode="External"/><Relationship Id="rId5" Type="http://schemas.openxmlformats.org/officeDocument/2006/relationships/hyperlink" Target="http://transparencia.moradaturismoeventos.com.br/Arquivos/Transparencias/2/2/2022/PDF/1122-210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1122-217.pdf" TargetMode="External"/><Relationship Id="rId9" Type="http://schemas.openxmlformats.org/officeDocument/2006/relationships/hyperlink" Target="http://transparencia.moradaturismoeventos.com.br/Arquivos/Transparencias/2/2/2022/PDF/1122-224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1122-5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1122-242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1122-87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1122-90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2/PDF/1122-108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1122-106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122-72.pdf" TargetMode="External"/><Relationship Id="rId2" Type="http://schemas.openxmlformats.org/officeDocument/2006/relationships/hyperlink" Target="http://transparencia.moradaturismoeventos.com.br/Arquivos/Transparencias/2/2/2022/PDF/1122-71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4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122-234.pdf" TargetMode="External"/><Relationship Id="rId2" Type="http://schemas.openxmlformats.org/officeDocument/2006/relationships/hyperlink" Target="http://transparencia.moradaturismoeventos.com.br/Arquivos/Transparencias/2/2/2022/PDF/1122-94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122-86.pdf" TargetMode="External"/><Relationship Id="rId2" Type="http://schemas.openxmlformats.org/officeDocument/2006/relationships/hyperlink" Target="http://transparencia.moradaturismoeventos.com.br/Arquivos/Transparencias/2/2/2022/PDF/1122-83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2/PDF/1122-176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122-238.pdf" TargetMode="External"/><Relationship Id="rId2" Type="http://schemas.openxmlformats.org/officeDocument/2006/relationships/hyperlink" Target="http://transparencia.moradaturismoeventos.com.br/Arquivos/Transparencias/2/2/2022/PDF/1122-255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6" Type="http://schemas.openxmlformats.org/officeDocument/2006/relationships/printerSettings" Target="../printerSettings/printerSettings17.bin"/><Relationship Id="rId5" Type="http://schemas.openxmlformats.org/officeDocument/2006/relationships/hyperlink" Target="http://transparencia.moradaturismoeventos.com.br/Arquivos/Transparencias/2/2/2022/PDF/1122-240.pdf" TargetMode="External"/><Relationship Id="rId4" Type="http://schemas.openxmlformats.org/officeDocument/2006/relationships/hyperlink" Target="http://transparencia.moradaturismoeventos.com.br/Arquivos/Transparencias/2/2/2022/PDF/1122-236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2/PDF/1122-197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1122-110.pdf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.bin"/><Relationship Id="rId3" Type="http://schemas.openxmlformats.org/officeDocument/2006/relationships/hyperlink" Target="http://transparencia.moradaturismoeventos.com.br/Arquivos/Transparencias/2/2/2022/PDF/1122-163.pdf" TargetMode="External"/><Relationship Id="rId7" Type="http://schemas.openxmlformats.org/officeDocument/2006/relationships/hyperlink" Target="http://transparencia.moradaturismoeventos.com.br/Arquivos/Transparencias/2/2/2022/PDF/1122-247.pdf" TargetMode="External"/><Relationship Id="rId2" Type="http://schemas.openxmlformats.org/officeDocument/2006/relationships/hyperlink" Target="http://transparencia.moradaturismoeventos.com.br/Arquivos/Transparencias/2/2/2022/PDF/1122-107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6" Type="http://schemas.openxmlformats.org/officeDocument/2006/relationships/hyperlink" Target="http://transparencia.moradaturismoeventos.com.br/Arquivos/Transparencias/2/2/2022/PDF/1122-249.pdf" TargetMode="External"/><Relationship Id="rId5" Type="http://schemas.openxmlformats.org/officeDocument/2006/relationships/hyperlink" Target="http://transparencia.moradaturismoeventos.com.br/Arquivos/Transparencias/2/2/2022/PDF/1122-167.pdf" TargetMode="External"/><Relationship Id="rId4" Type="http://schemas.openxmlformats.org/officeDocument/2006/relationships/hyperlink" Target="http://transparencia.moradaturismoeventos.com.br/Arquivos/Transparencias/2/2/2022/PDF/1122-165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2/PDF/1122-203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122-113.pdf" TargetMode="External"/><Relationship Id="rId2" Type="http://schemas.openxmlformats.org/officeDocument/2006/relationships/hyperlink" Target="http://transparencia.moradaturismoeventos.com.br/Arquivos/Transparencias/2/2/2022/PDF/1122-109.pdf" TargetMode="External"/><Relationship Id="rId1" Type="http://schemas.openxmlformats.org/officeDocument/2006/relationships/hyperlink" Target="http://transparencia.moradaturismoeventos.com.br/Arquivos/Transparencias/2/2/2022/PDF/1122-205.pdf" TargetMode="External"/><Relationship Id="rId4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2/PDF/1122-2.pdf" TargetMode="External"/><Relationship Id="rId1" Type="http://schemas.openxmlformats.org/officeDocument/2006/relationships/hyperlink" Target="http://transparencia.moradaturismoeventos.com.br/Arquivos/Transparencias/2/2/2022/PDF/1122-2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2/PDF/1122-5.pdf" TargetMode="External"/><Relationship Id="rId1" Type="http://schemas.openxmlformats.org/officeDocument/2006/relationships/hyperlink" Target="http://transparencia.moradaturismoeventos.com.br/Arquivos/Transparencias/2/2/2022/PDF/1122-5.pdf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http://transparencia.moradaturismoeventos.com.br/Arquivos/Transparencias/2/2/2022/PDF/1122-132.pdf" TargetMode="External"/><Relationship Id="rId1" Type="http://schemas.openxmlformats.org/officeDocument/2006/relationships/hyperlink" Target="http://transparencia.moradaturismoeventos.com.br/Arquivos/Transparencias/2/2/2022/PDF/1122-132.pdf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http://transparencia.moradaturismoeventos.com.br/Arquivos/Transparencias/2/2/2022/PDF/1122-164.pdf" TargetMode="External"/><Relationship Id="rId1" Type="http://schemas.openxmlformats.org/officeDocument/2006/relationships/hyperlink" Target="http://transparencia.moradaturismoeventos.com.br/Arquivos/Transparencias/2/2/2022/PDF/1122-164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2/PDF/1122-244.pdf" TargetMode="Externa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://transparencia.moradaturismoeventos.com.br/Arquivos/Transparencias/2/2/2022/PDF/1122-24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3"/>
  <sheetViews>
    <sheetView showGridLines="0" tabSelected="1" zoomScaleNormal="100" workbookViewId="0">
      <pane ySplit="5" topLeftCell="A6" activePane="bottomLeft" state="frozen"/>
      <selection activeCell="J25" sqref="J25"/>
      <selection pane="bottomLeft" activeCell="D19" sqref="D19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91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4726.43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1024.06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16924.41</v>
      </c>
      <c r="F11" s="18" t="s">
        <v>22</v>
      </c>
    </row>
    <row r="12" spans="2:7" x14ac:dyDescent="0.25">
      <c r="B12" s="1" t="s">
        <v>75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74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4064.86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92</v>
      </c>
      <c r="E26" s="4">
        <v>916.6</v>
      </c>
      <c r="F26" s="18" t="s">
        <v>22</v>
      </c>
    </row>
    <row r="27" spans="2:6" x14ac:dyDescent="0.25">
      <c r="C27" s="1" t="s">
        <v>34</v>
      </c>
      <c r="D27" t="s">
        <v>89</v>
      </c>
      <c r="E27" s="4">
        <v>2752</v>
      </c>
      <c r="F27" s="18" t="s">
        <v>22</v>
      </c>
    </row>
    <row r="28" spans="2:6" x14ac:dyDescent="0.25">
      <c r="C28" s="1" t="s">
        <v>35</v>
      </c>
      <c r="D28" t="s">
        <v>82</v>
      </c>
      <c r="E28" s="4">
        <v>450</v>
      </c>
      <c r="F28" s="18" t="s">
        <v>22</v>
      </c>
    </row>
    <row r="29" spans="2:6" x14ac:dyDescent="0.25">
      <c r="C29" s="1" t="s">
        <v>36</v>
      </c>
      <c r="D29" t="s">
        <v>93</v>
      </c>
      <c r="E29" s="4">
        <v>206.75</v>
      </c>
      <c r="F29" s="18" t="s">
        <v>22</v>
      </c>
    </row>
    <row r="30" spans="2:6" x14ac:dyDescent="0.25">
      <c r="C30" s="1" t="s">
        <v>37</v>
      </c>
      <c r="D30" t="s">
        <v>76</v>
      </c>
      <c r="E30" s="4">
        <v>735.5</v>
      </c>
      <c r="F30" s="18" t="s">
        <v>22</v>
      </c>
    </row>
    <row r="31" spans="2:6" x14ac:dyDescent="0.25">
      <c r="C31" s="1" t="s">
        <v>38</v>
      </c>
      <c r="D31" t="s">
        <v>20</v>
      </c>
      <c r="E31" s="4">
        <v>319.55</v>
      </c>
      <c r="F31" s="47" t="s">
        <v>22</v>
      </c>
    </row>
    <row r="32" spans="2:6" x14ac:dyDescent="0.25">
      <c r="C32" s="1" t="s">
        <v>60</v>
      </c>
      <c r="D32" t="s">
        <v>83</v>
      </c>
      <c r="E32" s="4">
        <v>187.49</v>
      </c>
      <c r="F32" s="47" t="s">
        <v>22</v>
      </c>
    </row>
    <row r="33" spans="2:6" x14ac:dyDescent="0.25">
      <c r="C33" s="1" t="s">
        <v>61</v>
      </c>
      <c r="D33" t="s">
        <v>77</v>
      </c>
      <c r="E33" s="4">
        <v>3810.8599999999997</v>
      </c>
      <c r="F33" s="47" t="s">
        <v>22</v>
      </c>
    </row>
    <row r="34" spans="2:6" x14ac:dyDescent="0.25">
      <c r="C34" s="1" t="s">
        <v>62</v>
      </c>
      <c r="D34" t="s">
        <v>79</v>
      </c>
      <c r="E34" s="4">
        <v>-2350</v>
      </c>
      <c r="F34" s="47" t="s">
        <v>22</v>
      </c>
    </row>
    <row r="35" spans="2:6" x14ac:dyDescent="0.25">
      <c r="C35" s="1" t="s">
        <v>63</v>
      </c>
      <c r="D35" t="s">
        <v>80</v>
      </c>
      <c r="E35" s="4">
        <v>240</v>
      </c>
      <c r="F35" s="47" t="s">
        <v>22</v>
      </c>
    </row>
    <row r="36" spans="2:6" x14ac:dyDescent="0.25">
      <c r="C36" s="1" t="s">
        <v>64</v>
      </c>
      <c r="D36" t="s">
        <v>66</v>
      </c>
      <c r="E36" s="4">
        <v>923.49</v>
      </c>
      <c r="F36" s="47" t="s">
        <v>22</v>
      </c>
    </row>
    <row r="37" spans="2:6" x14ac:dyDescent="0.25">
      <c r="C37" s="1" t="s">
        <v>65</v>
      </c>
      <c r="D37" t="s">
        <v>94</v>
      </c>
      <c r="E37" s="4">
        <v>30</v>
      </c>
      <c r="F37" s="47" t="s">
        <v>22</v>
      </c>
    </row>
    <row r="38" spans="2:6" x14ac:dyDescent="0.25">
      <c r="C38" s="1" t="s">
        <v>69</v>
      </c>
      <c r="D38" t="s">
        <v>95</v>
      </c>
      <c r="E38" s="4">
        <v>1952.6999999999998</v>
      </c>
      <c r="F38" s="47" t="s">
        <v>22</v>
      </c>
    </row>
    <row r="39" spans="2:6" x14ac:dyDescent="0.25">
      <c r="C39" s="1" t="s">
        <v>71</v>
      </c>
      <c r="D39" t="s">
        <v>84</v>
      </c>
      <c r="E39" s="4">
        <v>339.53999999999996</v>
      </c>
      <c r="F39" s="47" t="s">
        <v>22</v>
      </c>
    </row>
    <row r="40" spans="2:6" x14ac:dyDescent="0.25">
      <c r="C40" s="1" t="s">
        <v>72</v>
      </c>
      <c r="D40" t="s">
        <v>57</v>
      </c>
      <c r="E40" s="4">
        <v>2743.91</v>
      </c>
      <c r="F40" s="18" t="s">
        <v>22</v>
      </c>
    </row>
    <row r="41" spans="2:6" x14ac:dyDescent="0.25">
      <c r="B41" s="1" t="s">
        <v>52</v>
      </c>
      <c r="C41" s="1"/>
      <c r="E41" s="4"/>
      <c r="F41" s="18"/>
    </row>
    <row r="42" spans="2:6" x14ac:dyDescent="0.25">
      <c r="B42" s="1"/>
      <c r="C42" s="1" t="s">
        <v>73</v>
      </c>
      <c r="D42" t="s">
        <v>96</v>
      </c>
      <c r="E42" s="4">
        <v>-1533.64</v>
      </c>
      <c r="F42" s="18" t="s">
        <v>22</v>
      </c>
    </row>
    <row r="43" spans="2:6" x14ac:dyDescent="0.25">
      <c r="C43" s="1" t="s">
        <v>90</v>
      </c>
      <c r="D43" t="s">
        <v>21</v>
      </c>
      <c r="E43" s="4">
        <v>79.63</v>
      </c>
      <c r="F43" s="18" t="s">
        <v>22</v>
      </c>
    </row>
    <row r="44" spans="2:6" x14ac:dyDescent="0.25">
      <c r="C44" s="1" t="s">
        <v>98</v>
      </c>
      <c r="D44" t="s">
        <v>70</v>
      </c>
      <c r="E44" s="4">
        <v>263.18</v>
      </c>
      <c r="F44" s="18" t="s">
        <v>22</v>
      </c>
    </row>
    <row r="45" spans="2:6" x14ac:dyDescent="0.25">
      <c r="C45" s="1" t="s">
        <v>99</v>
      </c>
      <c r="D45" t="s">
        <v>97</v>
      </c>
      <c r="E45" s="4">
        <v>-7.78</v>
      </c>
      <c r="F45" s="18" t="s">
        <v>22</v>
      </c>
    </row>
    <row r="46" spans="2:6" x14ac:dyDescent="0.25">
      <c r="C46" s="1"/>
      <c r="E46" s="4"/>
      <c r="F46" s="18"/>
    </row>
    <row r="47" spans="2:6" x14ac:dyDescent="0.25">
      <c r="D47" s="29" t="s">
        <v>40</v>
      </c>
      <c r="E47" s="28">
        <f>SUM(E7:E46)</f>
        <v>84413.140000000014</v>
      </c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  <row r="63" spans="5:6" x14ac:dyDescent="0.25">
      <c r="E63" s="4"/>
      <c r="F63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3" location="'25.'!A1" display="abertura"/>
    <hyperlink ref="F22" location="'6.'!A1" display="abertura"/>
    <hyperlink ref="F23" location="'7.'!A1" display="abertura"/>
    <hyperlink ref="F25" location="'8.'!A1" display="abertura"/>
    <hyperlink ref="F40" location="'23.'!A1" display="abertura"/>
    <hyperlink ref="F31" location="'14.'!A1" display="abertura"/>
    <hyperlink ref="F13" location="'5.'!A1" display="abertura"/>
    <hyperlink ref="F36" location="'19.'!A1" display="abertura"/>
    <hyperlink ref="F36" location="'16.'!A1" display="abertura"/>
    <hyperlink ref="F44" location="'26.'!A1" display="abertura"/>
    <hyperlink ref="F33" location="'16.'!A1" display="abertura"/>
    <hyperlink ref="F14:F20" location="'5.'!A1" display="abertura"/>
    <hyperlink ref="F30" location="'13.'!A1" display="abertura"/>
    <hyperlink ref="F34" location="'17.'!A1" display="abertura"/>
    <hyperlink ref="F35" location="'18.'!A1" display="abertura"/>
    <hyperlink ref="F42" location="'24.'!A1" display="abertura"/>
    <hyperlink ref="F28" location="'11.'!A1" display="abertura"/>
    <hyperlink ref="F32" location="'15.'!A1" display="abertura"/>
    <hyperlink ref="F37" location="'20.'!A1" display="abertura"/>
    <hyperlink ref="F39" location="'22.'!A1" display="abertura"/>
    <hyperlink ref="F27" location="'10.'!A1" display="abertura"/>
    <hyperlink ref="F26" location="'9.'!A1" display="abertura"/>
    <hyperlink ref="F29" location="'12.'!A1" display="abertura"/>
    <hyperlink ref="F38" location="'21.'!A1" display="abertura"/>
    <hyperlink ref="F45" location="'27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100</v>
      </c>
      <c r="C6" s="34" t="s">
        <v>68</v>
      </c>
      <c r="D6" s="35">
        <v>4726.43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100</v>
      </c>
      <c r="C6" s="23" t="s">
        <v>68</v>
      </c>
      <c r="D6" s="26">
        <v>1024.06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100</v>
      </c>
      <c r="C6" s="41" t="s">
        <v>101</v>
      </c>
      <c r="D6" s="27">
        <v>1700</v>
      </c>
      <c r="E6" s="22"/>
      <c r="F6" s="25" t="s">
        <v>41</v>
      </c>
    </row>
    <row r="7" spans="2:7" s="42" customFormat="1" ht="30" x14ac:dyDescent="0.25">
      <c r="B7" s="50" t="s">
        <v>100</v>
      </c>
      <c r="C7" s="41" t="s">
        <v>102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16" sqref="F1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44895</v>
      </c>
      <c r="C6" s="43" t="s">
        <v>103</v>
      </c>
      <c r="D6" s="33">
        <v>337.08</v>
      </c>
      <c r="E6" s="43"/>
      <c r="F6" s="25" t="s">
        <v>41</v>
      </c>
    </row>
    <row r="7" spans="2:7" s="42" customFormat="1" x14ac:dyDescent="0.25">
      <c r="B7" s="32">
        <v>44895</v>
      </c>
      <c r="C7" s="43" t="s">
        <v>104</v>
      </c>
      <c r="D7" s="33">
        <v>1700</v>
      </c>
      <c r="E7" s="43"/>
      <c r="F7" s="25" t="s">
        <v>41</v>
      </c>
    </row>
    <row r="8" spans="2:7" s="42" customFormat="1" x14ac:dyDescent="0.25">
      <c r="B8" s="32">
        <v>44895</v>
      </c>
      <c r="C8" s="43" t="s">
        <v>105</v>
      </c>
      <c r="D8" s="33">
        <v>2474.75</v>
      </c>
      <c r="E8" s="43"/>
      <c r="F8" s="25" t="s">
        <v>41</v>
      </c>
    </row>
    <row r="9" spans="2:7" s="42" customFormat="1" x14ac:dyDescent="0.25">
      <c r="B9" s="32">
        <v>44895</v>
      </c>
      <c r="C9" s="43" t="s">
        <v>106</v>
      </c>
      <c r="D9" s="33">
        <v>112.36</v>
      </c>
      <c r="E9" s="43"/>
      <c r="F9" s="25" t="s">
        <v>41</v>
      </c>
    </row>
    <row r="10" spans="2:7" s="42" customFormat="1" x14ac:dyDescent="0.25">
      <c r="B10" s="32">
        <v>44895</v>
      </c>
      <c r="C10" s="43" t="s">
        <v>107</v>
      </c>
      <c r="D10" s="33">
        <v>566.66999999999996</v>
      </c>
      <c r="E10" s="43"/>
      <c r="F10" s="25" t="s">
        <v>41</v>
      </c>
    </row>
    <row r="11" spans="2:7" s="42" customFormat="1" x14ac:dyDescent="0.25">
      <c r="B11" s="32">
        <v>44895</v>
      </c>
      <c r="C11" s="43" t="s">
        <v>108</v>
      </c>
      <c r="D11" s="33">
        <v>1700</v>
      </c>
      <c r="E11" s="43"/>
      <c r="F11" s="25" t="s">
        <v>41</v>
      </c>
    </row>
    <row r="12" spans="2:7" s="42" customFormat="1" x14ac:dyDescent="0.25">
      <c r="B12" s="32">
        <v>44895</v>
      </c>
      <c r="C12" s="43" t="s">
        <v>109</v>
      </c>
      <c r="D12" s="33">
        <v>1300.55</v>
      </c>
      <c r="E12" s="43"/>
      <c r="F12" s="25" t="s">
        <v>41</v>
      </c>
    </row>
    <row r="13" spans="2:7" s="42" customFormat="1" x14ac:dyDescent="0.25">
      <c r="B13" s="32">
        <v>44895</v>
      </c>
      <c r="C13" s="43" t="s">
        <v>110</v>
      </c>
      <c r="D13" s="33">
        <v>1300</v>
      </c>
      <c r="E13" s="43"/>
      <c r="F13" s="25" t="s">
        <v>41</v>
      </c>
    </row>
    <row r="14" spans="2:7" s="42" customFormat="1" x14ac:dyDescent="0.25">
      <c r="B14" s="32">
        <v>44895</v>
      </c>
      <c r="C14" s="43" t="s">
        <v>111</v>
      </c>
      <c r="D14" s="33">
        <v>1700</v>
      </c>
      <c r="E14" s="43"/>
      <c r="F14" s="25" t="s">
        <v>41</v>
      </c>
    </row>
    <row r="15" spans="2:7" s="42" customFormat="1" x14ac:dyDescent="0.25">
      <c r="B15" s="32">
        <v>44895</v>
      </c>
      <c r="C15" s="43" t="s">
        <v>112</v>
      </c>
      <c r="D15" s="33">
        <v>4721.76</v>
      </c>
      <c r="E15" s="43"/>
      <c r="F15" s="25" t="s">
        <v>41</v>
      </c>
    </row>
    <row r="16" spans="2:7" s="42" customFormat="1" x14ac:dyDescent="0.25">
      <c r="B16" s="32">
        <v>44895</v>
      </c>
      <c r="C16" s="43" t="s">
        <v>113</v>
      </c>
      <c r="D16" s="33">
        <v>1011.24</v>
      </c>
      <c r="E16" s="22" t="s">
        <v>23</v>
      </c>
      <c r="F16" s="25" t="s">
        <v>41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39</v>
      </c>
      <c r="D18" s="45">
        <f>SUM(D6:D17)</f>
        <v>16924.41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:F16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44895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44895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44895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44895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44895</v>
      </c>
      <c r="C10" s="23" t="s">
        <v>53</v>
      </c>
      <c r="D10" s="26">
        <v>2190</v>
      </c>
      <c r="E10" s="25"/>
      <c r="F10" s="25" t="s">
        <v>41</v>
      </c>
    </row>
    <row r="11" spans="2:7" x14ac:dyDescent="0.25">
      <c r="B11" s="30">
        <v>44895</v>
      </c>
      <c r="C11" s="23" t="s">
        <v>54</v>
      </c>
      <c r="D11" s="26">
        <v>2190</v>
      </c>
      <c r="E11" s="25"/>
      <c r="F11" s="25" t="s">
        <v>41</v>
      </c>
    </row>
    <row r="12" spans="2:7" x14ac:dyDescent="0.25">
      <c r="B12" s="30">
        <v>44895</v>
      </c>
      <c r="C12" s="23" t="s">
        <v>55</v>
      </c>
      <c r="D12" s="26">
        <v>2190</v>
      </c>
      <c r="E12" s="25"/>
      <c r="F12" s="25" t="s">
        <v>41</v>
      </c>
    </row>
    <row r="13" spans="2:7" x14ac:dyDescent="0.25">
      <c r="B13" s="30">
        <v>44895</v>
      </c>
      <c r="C13" s="23" t="s">
        <v>78</v>
      </c>
      <c r="D13" s="26">
        <v>4000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100</v>
      </c>
      <c r="C6" s="23" t="s">
        <v>47</v>
      </c>
      <c r="D6" s="26">
        <v>4064.86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4064.86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100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44866</v>
      </c>
      <c r="C6" s="23" t="s">
        <v>114</v>
      </c>
      <c r="D6" s="26">
        <v>1800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44887</v>
      </c>
      <c r="C6" s="23" t="s">
        <v>115</v>
      </c>
      <c r="D6" s="26">
        <v>916.6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916.6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44869</v>
      </c>
      <c r="C6" s="43" t="s">
        <v>116</v>
      </c>
      <c r="D6" s="27">
        <v>2752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2752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48">
        <v>44889</v>
      </c>
      <c r="C6" s="49" t="s">
        <v>117</v>
      </c>
      <c r="D6" s="27">
        <v>450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450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44805</v>
      </c>
      <c r="C6" s="40" t="s">
        <v>118</v>
      </c>
      <c r="D6" s="27">
        <v>52.75</v>
      </c>
      <c r="E6" s="22"/>
      <c r="F6" s="22" t="s">
        <v>41</v>
      </c>
    </row>
    <row r="7" spans="2:7" ht="30" x14ac:dyDescent="0.25">
      <c r="B7" s="32">
        <v>44805</v>
      </c>
      <c r="C7" s="40" t="s">
        <v>119</v>
      </c>
      <c r="D7" s="27">
        <v>154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206.75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44868</v>
      </c>
      <c r="C6" s="40" t="s">
        <v>120</v>
      </c>
      <c r="D6" s="27">
        <v>184</v>
      </c>
      <c r="E6" s="22"/>
      <c r="F6" s="25" t="s">
        <v>41</v>
      </c>
    </row>
    <row r="7" spans="2:7" x14ac:dyDescent="0.25">
      <c r="B7" s="32">
        <v>44887</v>
      </c>
      <c r="C7" s="40" t="s">
        <v>121</v>
      </c>
      <c r="D7" s="27">
        <v>551.5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735.5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32">
        <v>44881</v>
      </c>
      <c r="C7" s="40" t="s">
        <v>122</v>
      </c>
      <c r="D7" s="27">
        <v>243.55</v>
      </c>
      <c r="E7" s="22"/>
      <c r="F7" s="22" t="s">
        <v>41</v>
      </c>
    </row>
    <row r="8" spans="2:7" x14ac:dyDescent="0.25">
      <c r="B8" s="32">
        <v>44886</v>
      </c>
      <c r="C8" s="40" t="s">
        <v>123</v>
      </c>
      <c r="D8" s="27">
        <v>76</v>
      </c>
      <c r="E8" s="22" t="s">
        <v>23</v>
      </c>
      <c r="F8" s="25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SUM(D7:D9)</f>
        <v>319.55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8" location="Razão!A1" display="retorna"/>
    <hyperlink ref="F7:F8" r:id="rId1" display="docto.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44895</v>
      </c>
      <c r="C6" s="40" t="s">
        <v>124</v>
      </c>
      <c r="D6" s="27">
        <v>187.49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187.49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44865</v>
      </c>
      <c r="C6" s="31" t="s">
        <v>125</v>
      </c>
      <c r="D6" s="33">
        <v>1700</v>
      </c>
      <c r="E6" s="22"/>
      <c r="F6" s="25" t="s">
        <v>41</v>
      </c>
    </row>
    <row r="7" spans="2:7" x14ac:dyDescent="0.25">
      <c r="B7" s="32">
        <v>44868</v>
      </c>
      <c r="C7" s="31" t="s">
        <v>126</v>
      </c>
      <c r="D7" s="33">
        <v>244.62</v>
      </c>
      <c r="E7" s="22"/>
      <c r="F7" s="25" t="s">
        <v>41</v>
      </c>
    </row>
    <row r="8" spans="2:7" ht="30" x14ac:dyDescent="0.25">
      <c r="B8" s="32">
        <v>44874</v>
      </c>
      <c r="C8" s="31" t="s">
        <v>127</v>
      </c>
      <c r="D8" s="33">
        <v>166.24</v>
      </c>
      <c r="E8" s="22"/>
      <c r="F8" s="22" t="s">
        <v>41</v>
      </c>
    </row>
    <row r="9" spans="2:7" x14ac:dyDescent="0.25">
      <c r="B9" s="32">
        <v>44895</v>
      </c>
      <c r="C9" s="31" t="s">
        <v>128</v>
      </c>
      <c r="D9" s="33">
        <v>1700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3810.8599999999997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44886</v>
      </c>
      <c r="C6" s="31" t="s">
        <v>129</v>
      </c>
      <c r="D6" s="33">
        <v>-2350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-2350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44890</v>
      </c>
      <c r="C6" s="31" t="s">
        <v>130</v>
      </c>
      <c r="D6" s="33">
        <v>240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240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F11" sqref="F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44866</v>
      </c>
      <c r="C6" s="31" t="s">
        <v>131</v>
      </c>
      <c r="D6" s="33">
        <v>260</v>
      </c>
      <c r="E6" s="22"/>
      <c r="F6" s="25" t="s">
        <v>41</v>
      </c>
    </row>
    <row r="7" spans="2:7" ht="15" customHeight="1" x14ac:dyDescent="0.25">
      <c r="B7" s="32">
        <v>44866</v>
      </c>
      <c r="C7" s="31" t="s">
        <v>132</v>
      </c>
      <c r="D7" s="33">
        <v>523.80999999999995</v>
      </c>
      <c r="E7" s="22"/>
      <c r="F7" s="25" t="s">
        <v>41</v>
      </c>
    </row>
    <row r="8" spans="2:7" ht="15" customHeight="1" x14ac:dyDescent="0.25">
      <c r="B8" s="32">
        <v>44869</v>
      </c>
      <c r="C8" s="31" t="s">
        <v>132</v>
      </c>
      <c r="D8" s="33">
        <v>408.5</v>
      </c>
      <c r="E8" s="22"/>
      <c r="F8" s="25" t="s">
        <v>41</v>
      </c>
    </row>
    <row r="9" spans="2:7" ht="15" customHeight="1" x14ac:dyDescent="0.25">
      <c r="B9" s="32">
        <v>44872</v>
      </c>
      <c r="C9" s="31" t="s">
        <v>133</v>
      </c>
      <c r="D9" s="33">
        <v>-413.82</v>
      </c>
      <c r="E9" s="22"/>
      <c r="F9" s="25" t="s">
        <v>41</v>
      </c>
    </row>
    <row r="10" spans="2:7" ht="15" customHeight="1" x14ac:dyDescent="0.25">
      <c r="B10" s="32">
        <v>44882</v>
      </c>
      <c r="C10" s="31" t="s">
        <v>134</v>
      </c>
      <c r="D10" s="33">
        <v>64</v>
      </c>
      <c r="E10" s="22"/>
      <c r="F10" s="25" t="s">
        <v>41</v>
      </c>
    </row>
    <row r="11" spans="2:7" ht="15" customHeight="1" x14ac:dyDescent="0.25">
      <c r="B11" s="32">
        <v>44888</v>
      </c>
      <c r="C11" s="31" t="s">
        <v>135</v>
      </c>
      <c r="D11" s="33">
        <v>81</v>
      </c>
      <c r="E11" s="22" t="s">
        <v>23</v>
      </c>
      <c r="F11" s="25" t="s">
        <v>41</v>
      </c>
    </row>
    <row r="12" spans="2:7" x14ac:dyDescent="0.25">
      <c r="B12" s="37"/>
      <c r="C12" s="36"/>
      <c r="D12" s="38"/>
      <c r="E12" s="39"/>
      <c r="F12" s="39"/>
    </row>
    <row r="13" spans="2:7" x14ac:dyDescent="0.25">
      <c r="B13" s="2"/>
      <c r="C13" s="24" t="s">
        <v>39</v>
      </c>
      <c r="D13" s="4">
        <f>SUM(D6:D12)</f>
        <v>923.49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11" location="Razão!A1" display="retorna"/>
    <hyperlink ref="F6:F11" r:id="rId1" display="docto."/>
    <hyperlink ref="F6" r:id="rId2"/>
    <hyperlink ref="F7" r:id="rId3"/>
    <hyperlink ref="F8" r:id="rId4"/>
    <hyperlink ref="F9" r:id="rId5"/>
    <hyperlink ref="F10" r:id="rId6"/>
    <hyperlink ref="F11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44875</v>
      </c>
      <c r="C6" s="31" t="s">
        <v>136</v>
      </c>
      <c r="D6" s="33">
        <v>30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44889</v>
      </c>
      <c r="C6" s="31" t="s">
        <v>137</v>
      </c>
      <c r="D6" s="33">
        <v>1156.77</v>
      </c>
      <c r="E6" s="22"/>
      <c r="F6" s="25" t="s">
        <v>41</v>
      </c>
    </row>
    <row r="7" spans="2:7" ht="30" x14ac:dyDescent="0.25">
      <c r="B7" s="32">
        <v>44895</v>
      </c>
      <c r="C7" s="31" t="s">
        <v>138</v>
      </c>
      <c r="D7" s="33">
        <v>795.93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1952.6999999999998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44895</v>
      </c>
      <c r="C6" s="31" t="s">
        <v>85</v>
      </c>
      <c r="D6" s="33">
        <v>37.47</v>
      </c>
      <c r="E6" s="22"/>
      <c r="F6" s="25" t="s">
        <v>41</v>
      </c>
    </row>
    <row r="7" spans="2:7" ht="15" customHeight="1" x14ac:dyDescent="0.25">
      <c r="B7" s="32">
        <v>44895</v>
      </c>
      <c r="C7" s="31" t="s">
        <v>86</v>
      </c>
      <c r="D7" s="33">
        <v>169.57</v>
      </c>
      <c r="E7" s="22"/>
      <c r="F7" s="25" t="s">
        <v>41</v>
      </c>
    </row>
    <row r="8" spans="2:7" ht="15" customHeight="1" x14ac:dyDescent="0.25">
      <c r="B8" s="32">
        <v>44895</v>
      </c>
      <c r="C8" s="31" t="s">
        <v>87</v>
      </c>
      <c r="D8" s="33">
        <v>132.5</v>
      </c>
      <c r="E8" s="22" t="s">
        <v>23</v>
      </c>
      <c r="F8" s="25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339.53999999999996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44895</v>
      </c>
      <c r="C6" s="31" t="s">
        <v>58</v>
      </c>
      <c r="D6" s="33">
        <v>2374.9299999999998</v>
      </c>
      <c r="E6" s="22"/>
      <c r="F6" s="25" t="s">
        <v>41</v>
      </c>
    </row>
    <row r="7" spans="2:7" ht="15" customHeight="1" x14ac:dyDescent="0.25">
      <c r="B7" s="32">
        <v>44895</v>
      </c>
      <c r="C7" s="31" t="s">
        <v>59</v>
      </c>
      <c r="D7" s="33">
        <v>368.98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44876</v>
      </c>
      <c r="C6" s="31" t="s">
        <v>139</v>
      </c>
      <c r="D6" s="33">
        <v>-1277.6500000000001</v>
      </c>
      <c r="E6" s="22"/>
      <c r="F6" s="25" t="s">
        <v>41</v>
      </c>
    </row>
    <row r="7" spans="2:7" ht="15" customHeight="1" x14ac:dyDescent="0.25">
      <c r="B7" s="32">
        <v>44882</v>
      </c>
      <c r="C7" s="31" t="s">
        <v>140</v>
      </c>
      <c r="D7" s="33">
        <v>-255.99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-1533.64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: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44866</v>
      </c>
      <c r="C6" s="31" t="s">
        <v>81</v>
      </c>
      <c r="D6" s="33">
        <v>32.5</v>
      </c>
      <c r="E6" s="22"/>
      <c r="F6" s="25" t="s">
        <v>41</v>
      </c>
    </row>
    <row r="7" spans="2:7" ht="15" customHeight="1" x14ac:dyDescent="0.25">
      <c r="B7" s="32">
        <v>44872</v>
      </c>
      <c r="C7" s="31" t="s">
        <v>46</v>
      </c>
      <c r="D7" s="33">
        <v>2.5</v>
      </c>
      <c r="E7" s="22"/>
      <c r="F7" s="25" t="s">
        <v>41</v>
      </c>
    </row>
    <row r="8" spans="2:7" ht="15" customHeight="1" x14ac:dyDescent="0.25">
      <c r="B8" s="32">
        <v>44876</v>
      </c>
      <c r="C8" s="31" t="s">
        <v>88</v>
      </c>
      <c r="D8" s="33">
        <v>7.5</v>
      </c>
      <c r="E8" s="22"/>
      <c r="F8" s="25" t="s">
        <v>41</v>
      </c>
    </row>
    <row r="9" spans="2:7" ht="15" customHeight="1" x14ac:dyDescent="0.25">
      <c r="B9" s="32">
        <v>44876</v>
      </c>
      <c r="C9" s="31" t="s">
        <v>46</v>
      </c>
      <c r="D9" s="33">
        <v>5</v>
      </c>
      <c r="E9" s="22"/>
      <c r="F9" s="25" t="s">
        <v>41</v>
      </c>
    </row>
    <row r="10" spans="2:7" ht="15" customHeight="1" x14ac:dyDescent="0.25">
      <c r="B10" s="32">
        <v>44886</v>
      </c>
      <c r="C10" s="31" t="s">
        <v>46</v>
      </c>
      <c r="D10" s="33">
        <v>7.5</v>
      </c>
      <c r="E10" s="22"/>
      <c r="F10" s="25" t="s">
        <v>41</v>
      </c>
    </row>
    <row r="11" spans="2:7" ht="15" customHeight="1" x14ac:dyDescent="0.25">
      <c r="B11" s="32">
        <v>44888</v>
      </c>
      <c r="C11" s="31" t="s">
        <v>141</v>
      </c>
      <c r="D11" s="33">
        <v>8.6300000000000008</v>
      </c>
      <c r="E11" s="22"/>
      <c r="F11" s="25" t="s">
        <v>41</v>
      </c>
    </row>
    <row r="12" spans="2:7" ht="15" customHeight="1" x14ac:dyDescent="0.25">
      <c r="B12" s="32">
        <v>44888</v>
      </c>
      <c r="C12" s="31" t="s">
        <v>46</v>
      </c>
      <c r="D12" s="33">
        <v>8.5</v>
      </c>
      <c r="E12" s="22"/>
      <c r="F12" s="25" t="s">
        <v>41</v>
      </c>
    </row>
    <row r="13" spans="2:7" ht="15" customHeight="1" x14ac:dyDescent="0.25">
      <c r="B13" s="32">
        <v>44890</v>
      </c>
      <c r="C13" s="31" t="s">
        <v>46</v>
      </c>
      <c r="D13" s="33">
        <v>7.5</v>
      </c>
      <c r="E13" s="22" t="s">
        <v>23</v>
      </c>
      <c r="F13" s="25" t="s">
        <v>41</v>
      </c>
    </row>
    <row r="14" spans="2:7" x14ac:dyDescent="0.25">
      <c r="B14" s="37"/>
      <c r="C14" s="36"/>
      <c r="D14" s="38"/>
      <c r="E14" s="39"/>
      <c r="F14" s="39"/>
    </row>
    <row r="15" spans="2:7" x14ac:dyDescent="0.25">
      <c r="B15" s="2"/>
      <c r="C15" s="24" t="s">
        <v>39</v>
      </c>
      <c r="D15" s="4">
        <f>SUM(D6:D14)</f>
        <v>79.63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:F13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44895</v>
      </c>
      <c r="C6" s="31" t="s">
        <v>67</v>
      </c>
      <c r="D6" s="33">
        <v>263.18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263.18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H11" sqref="H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01/11/2022 a 30/11/2022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44895</v>
      </c>
      <c r="C6" s="31" t="s">
        <v>142</v>
      </c>
      <c r="D6" s="33">
        <v>-7.78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-7.78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28</vt:i4>
      </vt:variant>
      <vt:variant>
        <vt:lpstr>Intervalos nomeados</vt:lpstr>
      </vt:variant>
      <vt:variant>
        <vt:i4>1</vt:i4>
      </vt:variant>
    </vt:vector>
  </HeadingPairs>
  <TitlesOfParts>
    <vt:vector size="29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27.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2022-08-30T12:17:33Z</cp:lastPrinted>
  <dcterms:created xsi:type="dcterms:W3CDTF">2018-05-09T11:51:48Z</dcterms:created>
  <dcterms:modified xsi:type="dcterms:W3CDTF">2023-03-31T12:46:07Z</dcterms:modified>
</cp:coreProperties>
</file>