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40" r:id="rId10"/>
    <sheet name="10." sheetId="114" r:id="rId11"/>
    <sheet name="11." sheetId="103" r:id="rId12"/>
    <sheet name="12." sheetId="102" r:id="rId13"/>
    <sheet name="13." sheetId="121" r:id="rId14"/>
    <sheet name="14." sheetId="124" r:id="rId15"/>
    <sheet name="15." sheetId="122" r:id="rId16"/>
    <sheet name="16." sheetId="77" r:id="rId17"/>
    <sheet name="17." sheetId="119" r:id="rId18"/>
    <sheet name="18." sheetId="130" r:id="rId19"/>
    <sheet name="19." sheetId="134" r:id="rId20"/>
    <sheet name="20." sheetId="142" r:id="rId21"/>
    <sheet name="21." sheetId="138" r:id="rId22"/>
    <sheet name="22." sheetId="125" r:id="rId23"/>
    <sheet name="23." sheetId="135" r:id="rId24"/>
    <sheet name="24." sheetId="136" r:id="rId25"/>
    <sheet name="25." sheetId="137" r:id="rId26"/>
  </sheets>
  <definedNames>
    <definedName name="_xlnm.Print_Area" localSheetId="0">RAZÃO!$A$1:$G$45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42" l="1"/>
  <c r="B4" i="142"/>
  <c r="D8" i="140" l="1"/>
  <c r="B4" i="140"/>
  <c r="D9" i="138"/>
  <c r="B4" i="138"/>
  <c r="D10" i="119" l="1"/>
  <c r="D25" i="114"/>
  <c r="D8" i="137"/>
  <c r="B4" i="137"/>
  <c r="D8" i="136"/>
  <c r="B4" i="136"/>
  <c r="D22" i="135"/>
  <c r="B4" i="135"/>
  <c r="D8" i="134"/>
  <c r="B4" i="134"/>
  <c r="D10" i="102"/>
  <c r="D8" i="29"/>
  <c r="D11" i="130"/>
  <c r="D8" i="122"/>
  <c r="D10" i="124"/>
  <c r="D9" i="103"/>
  <c r="B4" i="130"/>
  <c r="D12" i="77"/>
  <c r="D8" i="125"/>
  <c r="B4" i="125"/>
  <c r="B4" i="124"/>
  <c r="B4" i="122" l="1"/>
  <c r="D8" i="121"/>
  <c r="B4" i="121"/>
  <c r="B4" i="119" l="1"/>
  <c r="B4" i="114"/>
  <c r="B4" i="103" l="1"/>
  <c r="B4" i="102" l="1"/>
  <c r="B4" i="77" l="1"/>
  <c r="D18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5" i="1" s="1"/>
</calcChain>
</file>

<file path=xl/sharedStrings.xml><?xml version="1.0" encoding="utf-8"?>
<sst xmlns="http://schemas.openxmlformats.org/spreadsheetml/2006/main" count="466" uniqueCount="157">
  <si>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</si>
  <si>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</si>
  <si>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</si>
  <si>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</si>
  <si>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</si>
  <si>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</si>
  <si>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</si>
  <si>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</si>
  <si>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</si>
  <si>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</si>
  <si>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</si>
  <si>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</si>
  <si>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</si>
  <si>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</si>
  <si>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</si>
  <si>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</si>
  <si>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</si>
  <si>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</si>
  <si>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</si>
  <si>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</si>
  <si>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</si>
  <si>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</si>
  <si>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</si>
  <si>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</si>
  <si>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</si>
  <si>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</si>
  <si>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</si>
  <si>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</si>
  <si>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</si>
  <si>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</si>
  <si>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</si>
  <si>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</si>
  <si>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</si>
  <si>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</si>
  <si>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</si>
  <si>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</si>
  <si>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</si>
  <si>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</si>
  <si>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</si>
  <si>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</si>
  <si>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</si>
  <si>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</si>
  <si>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</si>
  <si>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</si>
  <si>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</si>
  <si>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</si>
  <si>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</si>
  <si>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</si>
  <si>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</si>
  <si>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</si>
  <si>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</si>
  <si>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</si>
  <si>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</si>
  <si>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</si>
  <si>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</si>
  <si>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</si>
  <si>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</si>
  <si>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 - Imoveis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</si>
  <si>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</si>
  <si>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</si>
  <si>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</si>
  <si>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</si>
  <si>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</si>
  <si>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</si>
  <si>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</si>
  <si>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</si>
  <si>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</si>
  <si>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</si>
  <si>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</si>
  <si>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</si>
  <si>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</si>
  <si>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</si>
  <si>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</si>
  <si>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24.</t>
  </si>
  <si>
    <t>Jefferson Henrique Rosseti</t>
  </si>
  <si>
    <t>REMUNERAÇÃO DIRETORIA/CONSELHOS</t>
  </si>
  <si>
    <t>Despesas de Copa/Cozinha/Material de Limpeza</t>
  </si>
  <si>
    <t>Manutenção e Conservação das Instalações</t>
  </si>
  <si>
    <t>Honorarios Diretoria Jefferson Henrique Rosseti</t>
  </si>
  <si>
    <t>Manutenção e Conservação dos Imóveis</t>
  </si>
  <si>
    <t>Manutenção Maquinas/Eqtos/Mobilia</t>
  </si>
  <si>
    <t xml:space="preserve">Tarifa Manutenção Conta Ativa </t>
  </si>
  <si>
    <t>Despesas com Eventos</t>
  </si>
  <si>
    <t xml:space="preserve">Depreciação  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</si>
  <si>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</si>
  <si>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</si>
  <si>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</si>
  <si>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Ted Internet </t>
  </si>
  <si>
    <t>25.</t>
  </si>
  <si>
    <t>Período : 01/10/2022 a 31/10/2022</t>
  </si>
  <si>
    <t>Combustiveis e Lubrificantes</t>
  </si>
  <si>
    <t>Despesas com Informatica</t>
  </si>
  <si>
    <t>Impressos/Xerox/Mat. Escritorio</t>
  </si>
  <si>
    <t>Prevenção de Incendios</t>
  </si>
  <si>
    <t>Juros Ativos</t>
  </si>
  <si>
    <t>Reversao Impostos a Recolher ou Recuperar</t>
  </si>
  <si>
    <t xml:space="preserve">Devido s/receita operacional d/mês </t>
  </si>
  <si>
    <t>31/10/22</t>
  </si>
  <si>
    <t xml:space="preserve">Aline Maria Pereira cf. recibo nº 10/2022 </t>
  </si>
  <si>
    <t xml:space="preserve">Fernanda Cília Marafão Brunetti cf. recibo nº 10/2022 </t>
  </si>
  <si>
    <t xml:space="preserve">Aline Franciele Ferreira Sorrentino cf. recibo nº 01/2022 </t>
  </si>
  <si>
    <t xml:space="preserve">Bruna Carolina Ponciano Stievano cf. recibo nº 19/2022 </t>
  </si>
  <si>
    <t xml:space="preserve">Bruna Carolina Ponciano Stievano cf. recibo nº 20/2022 </t>
  </si>
  <si>
    <t xml:space="preserve">Daniela Cristina Caruso dos Santos cf. recibo nº 14/2022 </t>
  </si>
  <si>
    <t xml:space="preserve">Daniela Cristina Caruso dos Santos cf. recibo nº 15/2022 </t>
  </si>
  <si>
    <t xml:space="preserve">Iago Alejandro Guidi Marcelino cf. recibo nº 04/2022 </t>
  </si>
  <si>
    <t xml:space="preserve">Mateus Alonso Moura Siqueira cf. recibo nº 03/2022 </t>
  </si>
  <si>
    <t xml:space="preserve">Teresa Cristina Ribeiro cf. recibo nº 17/2022 </t>
  </si>
  <si>
    <t xml:space="preserve">Teresa Cristina Ribeiro cf. recibo nº 18/2022 </t>
  </si>
  <si>
    <t xml:space="preserve">Vânia Ferreira da Silva cf. recibo nº 03/2022 </t>
  </si>
  <si>
    <t xml:space="preserve">Vilma Medeiros Freitas cf. recibo nº 09/2022 </t>
  </si>
  <si>
    <t>31/10/2022</t>
  </si>
  <si>
    <t xml:space="preserve">NF. 2562 Escritório Delta Contábil Ltda </t>
  </si>
  <si>
    <t xml:space="preserve">Pg. Auto Posto Vila Xavier Ltda cf. cupom fiscal </t>
  </si>
  <si>
    <t xml:space="preserve">PIX/Rafael de Moura  Buci </t>
  </si>
  <si>
    <t xml:space="preserve">PIX/Renato Riva </t>
  </si>
  <si>
    <t xml:space="preserve">PIX/Lucas Carregari de Vitto </t>
  </si>
  <si>
    <t xml:space="preserve">PIX/Paulo Rogério Roda </t>
  </si>
  <si>
    <t xml:space="preserve">PIX/Pedro de Mello Roda </t>
  </si>
  <si>
    <t xml:space="preserve">PIX/Caroline Rezende Alves Monteiro </t>
  </si>
  <si>
    <t xml:space="preserve">PIX/Octávio Zazzera Neto </t>
  </si>
  <si>
    <t xml:space="preserve">PIX/André Jordão Ribeiro </t>
  </si>
  <si>
    <t xml:space="preserve">PIX/Fábio Marcelo Guazzi </t>
  </si>
  <si>
    <t xml:space="preserve">PIX/Marta Santos de Souza </t>
  </si>
  <si>
    <t xml:space="preserve">PIX/Francine Magno Moraes </t>
  </si>
  <si>
    <t xml:space="preserve">PIX/Digo Ricardo M. Duarte </t>
  </si>
  <si>
    <t xml:space="preserve">PIX/Ubirajara Luciano Silva Júnior </t>
  </si>
  <si>
    <t xml:space="preserve">PIX/Breno Galtier Félix Moura </t>
  </si>
  <si>
    <t xml:space="preserve">PIX/Nicolas Costa Kross </t>
  </si>
  <si>
    <t xml:space="preserve">PIX/Giovana Romania Fernandes </t>
  </si>
  <si>
    <t xml:space="preserve">PIX/Francisco de Assis Martins Neto </t>
  </si>
  <si>
    <t xml:space="preserve">TED/TH Som Profissionais Ltda  </t>
  </si>
  <si>
    <t xml:space="preserve">Pg. Techs Internet Corporativa Eireli </t>
  </si>
  <si>
    <t xml:space="preserve">NF. 279 Virtual Info - Araraquara Ltda ME </t>
  </si>
  <si>
    <t xml:space="preserve">NF. 2448 A. I. Luiz </t>
  </si>
  <si>
    <t xml:space="preserve">NF. 6960 Deusdete Martins da Silva Ltda </t>
  </si>
  <si>
    <t xml:space="preserve">NF. 7118 Deusdete Martins da Silva Ltda </t>
  </si>
  <si>
    <t xml:space="preserve">Pg. Telefônica Brasil S/A ref. 10/2022 cf. comprovante  </t>
  </si>
  <si>
    <t xml:space="preserve">NF. 15665 Ricardo Silva Andrade Informática ME </t>
  </si>
  <si>
    <t xml:space="preserve">NF. 65591 Tend Tudo Papelaria e Informática Ltda - EPP </t>
  </si>
  <si>
    <t xml:space="preserve">NF. 8 Alexandre César Marcos Rosseti 45358915168 </t>
  </si>
  <si>
    <t xml:space="preserve">NF. 297781 Morvillo Atacado Hidráulica e Materiais de Construção Ltda </t>
  </si>
  <si>
    <t xml:space="preserve">NF. 10564 Penna Madeiras e Ferragens Ltda - EPP </t>
  </si>
  <si>
    <t xml:space="preserve">NF. 031 A. Pontes Araraquara Com. de Tintas Ltda </t>
  </si>
  <si>
    <t xml:space="preserve">NF. 10289 Suikan Vidros e Espelhos Ltda  </t>
  </si>
  <si>
    <t xml:space="preserve">NF. 093 A. Pontes Araraquara Comércio de Tintas Ltda  </t>
  </si>
  <si>
    <t xml:space="preserve">Pg.NF.(s) 326 Egydio Mazzalira Filho 08881483807 - MEI </t>
  </si>
  <si>
    <t xml:space="preserve">NF. 657 Rogério Prada ME - Wega Áudio </t>
  </si>
  <si>
    <t xml:space="preserve">Pg.NF.(s) 98 Everton Henrique Bruna Bonavina 37383693841 </t>
  </si>
  <si>
    <t xml:space="preserve">Pg. Sendas Distribuidora S/A cf. cupom fiscal </t>
  </si>
  <si>
    <t xml:space="preserve">NF. 15318 Hi Tec de Araraquara Eletrônica Ltda </t>
  </si>
  <si>
    <t xml:space="preserve">NF. 16155 Nacontatotem Varejo Ltda </t>
  </si>
  <si>
    <t xml:space="preserve">NF. 15377 Hi Tec de Araraquara Eletrônica Ltda </t>
  </si>
  <si>
    <t xml:space="preserve">NF. 8301 Ricardo Conca - ME </t>
  </si>
  <si>
    <t xml:space="preserve">S/recebimento contrato 023/2022 </t>
  </si>
  <si>
    <t xml:space="preserve">Débito Repasse Gravação Eletrônica - Custas Cartorárias </t>
  </si>
  <si>
    <t xml:space="preserve">Transferencia p/liquidacao parcelamento cofins (encargos provisionados a maior)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</si>
</sst>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164" fontId="0" fillId="0" borderId="10" xfId="0" applyNumberFormat="1" applyBorder="1" applyAlignment="1">
      <alignment horizontal="left"/>
    </xf>
    <xf numFmtId="49" fontId="0" fillId="0" borderId="10" xfId="0" applyNumberFormat="1" applyBorder="1" applyAlignment="1">
      <alignment vertic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1022-236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1022-235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022-53.pdf" TargetMode="External"/><Relationship Id="rId2" Type="http://schemas.openxmlformats.org/officeDocument/2006/relationships/hyperlink" Target="http://transparencia.moradaturismoeventos.com.br/Arquivos/Transparencias/2/2/2022/PDF/1022-33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1022-59.pdf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2/PDF/1022-39.pdf" TargetMode="External"/><Relationship Id="rId7" Type="http://schemas.openxmlformats.org/officeDocument/2006/relationships/hyperlink" Target="http://transparencia.moradaturismoeventos.com.br/Arquivos/Transparencias/2/2/2022/PDF/1022-56.pdf" TargetMode="External"/><Relationship Id="rId12" Type="http://schemas.openxmlformats.org/officeDocument/2006/relationships/hyperlink" Target="http://transparencia.moradaturismoeventos.com.br/Arquivos/Transparencias/2/2/2022/PDF/1022-72.pdf" TargetMode="External"/><Relationship Id="rId2" Type="http://schemas.openxmlformats.org/officeDocument/2006/relationships/hyperlink" Target="http://transparencia.moradaturismoeventos.com.br/Arquivos/Transparencias/2/2/2022/PDF/1022-36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6" Type="http://schemas.openxmlformats.org/officeDocument/2006/relationships/hyperlink" Target="http://transparencia.moradaturismoeventos.com.br/Arquivos/Transparencias/2/2/2022/PDF/1022-49.pdf" TargetMode="External"/><Relationship Id="rId11" Type="http://schemas.openxmlformats.org/officeDocument/2006/relationships/hyperlink" Target="http://transparencia.moradaturismoeventos.com.br/Arquivos/Transparencias/2/2/2022/PDF/0922-69.pdf" TargetMode="External"/><Relationship Id="rId5" Type="http://schemas.openxmlformats.org/officeDocument/2006/relationships/hyperlink" Target="http://transparencia.moradaturismoeventos.com.br/Arquivos/Transparencias/2/2/2022/PDF/1022-46.pdf" TargetMode="External"/><Relationship Id="rId10" Type="http://schemas.openxmlformats.org/officeDocument/2006/relationships/hyperlink" Target="http://transparencia.moradaturismoeventos.com.br/Arquivos/Transparencias/2/2/2022/PDF/1022-65.pdf" TargetMode="External"/><Relationship Id="rId4" Type="http://schemas.openxmlformats.org/officeDocument/2006/relationships/hyperlink" Target="http://transparencia.moradaturismoeventos.com.br/Arquivos/Transparencias/2/2/2022/PDF/1022-42.pdf" TargetMode="External"/><Relationship Id="rId9" Type="http://schemas.openxmlformats.org/officeDocument/2006/relationships/hyperlink" Target="http://transparencia.moradaturismoeventos.com.br/Arquivos/Transparencias/2/2/2022/PDF/1022-62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1022-23.pdf" TargetMode="External"/><Relationship Id="rId3" Type="http://schemas.openxmlformats.org/officeDocument/2006/relationships/hyperlink" Target="http://transparencia.moradaturismoeventos.com.br/Arquivos/Transparencias/2/2/2022/PDF/1022-9.pdf" TargetMode="External"/><Relationship Id="rId7" Type="http://schemas.openxmlformats.org/officeDocument/2006/relationships/hyperlink" Target="http://transparencia.moradaturismoeventos.com.br/Arquivos/Transparencias/2/2/2022/PDF/1022-30.pdf" TargetMode="External"/><Relationship Id="rId2" Type="http://schemas.openxmlformats.org/officeDocument/2006/relationships/hyperlink" Target="http://transparencia.moradaturismoeventos.com.br/Arquivos/Transparencias/2/2/2022/PDF/1022-6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6" Type="http://schemas.openxmlformats.org/officeDocument/2006/relationships/hyperlink" Target="http://transparencia.moradaturismoeventos.com.br/Arquivos/Transparencias/2/2/2022/PDF/1022-16.pdf" TargetMode="External"/><Relationship Id="rId5" Type="http://schemas.openxmlformats.org/officeDocument/2006/relationships/hyperlink" Target="http://transparencia.moradaturismoeventos.com.br/Arquivos/Transparencias/2/2/2022/PDF/1022-26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1022-19.pdf" TargetMode="External"/><Relationship Id="rId9" Type="http://schemas.openxmlformats.org/officeDocument/2006/relationships/hyperlink" Target="http://transparencia.moradaturismoeventos.com.br/Arquivos/Transparencias/2/2/2022/PDF/1022-12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1022-253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1022-252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1022-136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2/PDF/1022-100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022-115.pdf" TargetMode="External"/><Relationship Id="rId2" Type="http://schemas.openxmlformats.org/officeDocument/2006/relationships/hyperlink" Target="http://transparencia.moradaturismoeventos.com.br/Arquivos/Transparencias/2/2/2022/PDF/1022-103.pdf" TargetMode="External"/><Relationship Id="rId1" Type="http://schemas.openxmlformats.org/officeDocument/2006/relationships/hyperlink" Target="http://transparencia.moradaturismoeventos.com.br/Arquivos/Transparencias/2/2/2022/PDF/1022-115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022-96.pdf" TargetMode="External"/><Relationship Id="rId2" Type="http://schemas.openxmlformats.org/officeDocument/2006/relationships/hyperlink" Target="http://transparencia.moradaturismoeventos.com.br/Arquivos/Transparencias/2/2/2022/PDF/1022-102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022-263.pdf" TargetMode="External"/><Relationship Id="rId2" Type="http://schemas.openxmlformats.org/officeDocument/2006/relationships/hyperlink" Target="http://transparencia.moradaturismoeventos.com.br/Arquivos/Transparencias/2/2/2022/PDF/1022-105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://transparencia.moradaturismoeventos.com.br/Arquivos/Transparencias/2/2/2022/PDF/1022-271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2/PDF/1022-108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022-259.pdf" TargetMode="External"/><Relationship Id="rId2" Type="http://schemas.openxmlformats.org/officeDocument/2006/relationships/hyperlink" Target="http://transparencia.moradaturismoeventos.com.br/Arquivos/Transparencias/2/2/2022/PDF/1022-267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2/PDF/1022-255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022-112.pdf" TargetMode="External"/><Relationship Id="rId7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2/PDF/1022-132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6" Type="http://schemas.openxmlformats.org/officeDocument/2006/relationships/hyperlink" Target="http://transparencia.moradaturismoeventos.com.br/Arquivos/Transparencias/2/2/2022/PDF/1022-275.pdf" TargetMode="External"/><Relationship Id="rId5" Type="http://schemas.openxmlformats.org/officeDocument/2006/relationships/hyperlink" Target="http://transparencia.moradaturismoeventos.com.br/Arquivos/Transparencias/2/2/2022/PDF/1022-273.pdf" TargetMode="External"/><Relationship Id="rId4" Type="http://schemas.openxmlformats.org/officeDocument/2006/relationships/hyperlink" Target="http://transparencia.moradaturismoeventos.com.br/Arquivos/Transparencias/2/2/2022/PDF/1022-265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022-145.pdf" TargetMode="External"/><Relationship Id="rId2" Type="http://schemas.openxmlformats.org/officeDocument/2006/relationships/hyperlink" Target="http://transparencia.moradaturismoeventos.com.br/Arquivos/Transparencias/2/2/2022/PDF/1022-135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5" Type="http://schemas.openxmlformats.org/officeDocument/2006/relationships/printerSettings" Target="../printerSettings/printerSettings18.bin"/><Relationship Id="rId4" Type="http://schemas.openxmlformats.org/officeDocument/2006/relationships/hyperlink" Target="http://transparencia.moradaturismoeventos.com.br/Arquivos/Transparencias/2/2/2022/PDF/1022-146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1022-279.pdf" TargetMode="External"/><Relationship Id="rId2" Type="http://schemas.openxmlformats.org/officeDocument/2006/relationships/hyperlink" Target="http://transparencia.moradaturismoeventos.com.br/Arquivos/Transparencias/2/2/2022/PDF/1022-101.pdf" TargetMode="External"/><Relationship Id="rId1" Type="http://schemas.openxmlformats.org/officeDocument/2006/relationships/hyperlink" Target="http://transparencia.moradaturismoeventos.com.br/Arquivos/Transparencias/2/2/2022/PDF/1022-236.pdf" TargetMode="External"/><Relationship Id="rId6" Type="http://schemas.openxmlformats.org/officeDocument/2006/relationships/printerSettings" Target="../printerSettings/printerSettings19.bin"/><Relationship Id="rId5" Type="http://schemas.openxmlformats.org/officeDocument/2006/relationships/hyperlink" Target="http://transparencia.moradaturismoeventos.com.br/Arquivos/Transparencias/2/2/2022/PDF/1022-261.pdf" TargetMode="External"/><Relationship Id="rId4" Type="http://schemas.openxmlformats.org/officeDocument/2006/relationships/hyperlink" Target="http://transparencia.moradaturismoeventos.com.br/Arquivos/Transparencias/2/2/2022/PDF/1022-257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2/PDF/1022-269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1022-1.pdf" TargetMode="External"/><Relationship Id="rId1" Type="http://schemas.openxmlformats.org/officeDocument/2006/relationships/hyperlink" Target="http://transparencia.moradaturismoeventos.com.br/Arquivos/Transparencias/2/2/2022/PDF/1022-1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2/PDF/1022-4.pdf" TargetMode="External"/><Relationship Id="rId1" Type="http://schemas.openxmlformats.org/officeDocument/2006/relationships/hyperlink" Target="http://transparencia.moradaturismoeventos.com.br/Arquivos/Transparencias/2/2/2022/PDF/1022-4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2/PDF/1022-246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2/PDF/1022-152.pdf" TargetMode="External"/><Relationship Id="rId1" Type="http://schemas.openxmlformats.org/officeDocument/2006/relationships/hyperlink" Target="http://transparencia.moradaturismoeventos.com.br/Arquivos/Transparencias/2/2/2022/PDF/1022-152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2/PDF/1022-249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2/PDF/1022-23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Normal="100" workbookViewId="0">
      <pane ySplit="5" topLeftCell="A6" activePane="bottomLeft" state="frozen"/>
      <selection activeCell="D44" sqref="D44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89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2048.5500000000002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443.85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12968.35</v>
      </c>
      <c r="F11" s="18" t="s">
        <v>22</v>
      </c>
    </row>
    <row r="12" spans="2:7" x14ac:dyDescent="0.25">
      <c r="B12" s="1" t="s">
        <v>75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74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3273.62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90</v>
      </c>
      <c r="E26" s="4">
        <v>93</v>
      </c>
      <c r="F26" s="18" t="s">
        <v>22</v>
      </c>
    </row>
    <row r="27" spans="2:6" x14ac:dyDescent="0.25">
      <c r="C27" s="1" t="s">
        <v>34</v>
      </c>
      <c r="D27" t="s">
        <v>82</v>
      </c>
      <c r="E27" s="4">
        <v>24000</v>
      </c>
      <c r="F27" s="18" t="s">
        <v>22</v>
      </c>
    </row>
    <row r="28" spans="2:6" x14ac:dyDescent="0.25">
      <c r="C28" s="1" t="s">
        <v>35</v>
      </c>
      <c r="D28" t="s">
        <v>91</v>
      </c>
      <c r="E28" s="4">
        <v>643.70000000000005</v>
      </c>
      <c r="F28" s="18" t="s">
        <v>22</v>
      </c>
    </row>
    <row r="29" spans="2:6" x14ac:dyDescent="0.25">
      <c r="C29" s="1" t="s">
        <v>36</v>
      </c>
      <c r="D29" t="s">
        <v>76</v>
      </c>
      <c r="E29" s="4">
        <v>368.8</v>
      </c>
      <c r="F29" s="18" t="s">
        <v>22</v>
      </c>
    </row>
    <row r="30" spans="2:6" x14ac:dyDescent="0.25">
      <c r="C30" s="1" t="s">
        <v>37</v>
      </c>
      <c r="D30" t="s">
        <v>20</v>
      </c>
      <c r="E30" s="4">
        <v>255.66</v>
      </c>
      <c r="F30" s="47" t="s">
        <v>22</v>
      </c>
    </row>
    <row r="31" spans="2:6" x14ac:dyDescent="0.25">
      <c r="C31" s="1" t="s">
        <v>38</v>
      </c>
      <c r="D31" t="s">
        <v>92</v>
      </c>
      <c r="E31" s="4">
        <v>422.8</v>
      </c>
      <c r="F31" s="47" t="s">
        <v>22</v>
      </c>
    </row>
    <row r="32" spans="2:6" x14ac:dyDescent="0.25">
      <c r="C32" s="1" t="s">
        <v>60</v>
      </c>
      <c r="D32" t="s">
        <v>77</v>
      </c>
      <c r="E32" s="4">
        <v>1700</v>
      </c>
      <c r="F32" s="47" t="s">
        <v>22</v>
      </c>
    </row>
    <row r="33" spans="2:6" x14ac:dyDescent="0.25">
      <c r="C33" s="1" t="s">
        <v>61</v>
      </c>
      <c r="D33" t="s">
        <v>79</v>
      </c>
      <c r="E33" s="4">
        <v>5403.44</v>
      </c>
      <c r="F33" s="47" t="s">
        <v>22</v>
      </c>
    </row>
    <row r="34" spans="2:6" x14ac:dyDescent="0.25">
      <c r="C34" s="1" t="s">
        <v>62</v>
      </c>
      <c r="D34" t="s">
        <v>80</v>
      </c>
      <c r="E34" s="4">
        <v>3795</v>
      </c>
      <c r="F34" s="47" t="s">
        <v>22</v>
      </c>
    </row>
    <row r="35" spans="2:6" x14ac:dyDescent="0.25">
      <c r="C35" s="1" t="s">
        <v>63</v>
      </c>
      <c r="D35" t="s">
        <v>66</v>
      </c>
      <c r="E35" s="4">
        <v>1589.86</v>
      </c>
      <c r="F35" s="47" t="s">
        <v>22</v>
      </c>
    </row>
    <row r="36" spans="2:6" x14ac:dyDescent="0.25">
      <c r="C36" s="1" t="s">
        <v>64</v>
      </c>
      <c r="D36" t="s">
        <v>93</v>
      </c>
      <c r="E36" s="4">
        <v>2515</v>
      </c>
      <c r="F36" s="47" t="s">
        <v>22</v>
      </c>
    </row>
    <row r="37" spans="2:6" x14ac:dyDescent="0.25">
      <c r="C37" s="1" t="s">
        <v>65</v>
      </c>
      <c r="D37" t="s">
        <v>83</v>
      </c>
      <c r="E37" s="4">
        <v>339.56</v>
      </c>
      <c r="F37" s="47" t="s">
        <v>22</v>
      </c>
    </row>
    <row r="38" spans="2:6" x14ac:dyDescent="0.25">
      <c r="C38" s="1" t="s">
        <v>69</v>
      </c>
      <c r="D38" t="s">
        <v>57</v>
      </c>
      <c r="E38" s="4">
        <v>2743.91</v>
      </c>
      <c r="F38" s="18" t="s">
        <v>22</v>
      </c>
    </row>
    <row r="39" spans="2:6" x14ac:dyDescent="0.25">
      <c r="B39" s="1" t="s">
        <v>52</v>
      </c>
      <c r="C39" s="1"/>
      <c r="E39" s="4"/>
      <c r="F39" s="18"/>
    </row>
    <row r="40" spans="2:6" x14ac:dyDescent="0.25">
      <c r="B40" s="1"/>
      <c r="C40" s="1" t="s">
        <v>71</v>
      </c>
      <c r="D40" t="s">
        <v>94</v>
      </c>
      <c r="E40" s="4">
        <v>-79.989999999999995</v>
      </c>
      <c r="F40" s="18" t="s">
        <v>22</v>
      </c>
    </row>
    <row r="41" spans="2:6" x14ac:dyDescent="0.25">
      <c r="C41" s="1" t="s">
        <v>72</v>
      </c>
      <c r="D41" t="s">
        <v>21</v>
      </c>
      <c r="E41" s="4">
        <v>104.63</v>
      </c>
      <c r="F41" s="18" t="s">
        <v>22</v>
      </c>
    </row>
    <row r="42" spans="2:6" x14ac:dyDescent="0.25">
      <c r="C42" s="1" t="s">
        <v>73</v>
      </c>
      <c r="D42" t="s">
        <v>70</v>
      </c>
      <c r="E42" s="4">
        <v>398.84</v>
      </c>
      <c r="F42" s="18" t="s">
        <v>22</v>
      </c>
    </row>
    <row r="43" spans="2:6" x14ac:dyDescent="0.25">
      <c r="C43" s="1" t="s">
        <v>88</v>
      </c>
      <c r="D43" t="s">
        <v>95</v>
      </c>
      <c r="E43" s="4">
        <v>-461.21</v>
      </c>
      <c r="F43" s="18" t="s">
        <v>22</v>
      </c>
    </row>
    <row r="44" spans="2:6" x14ac:dyDescent="0.25">
      <c r="C44" s="1"/>
      <c r="E44" s="4"/>
      <c r="F44" s="18"/>
    </row>
    <row r="45" spans="2:6" x14ac:dyDescent="0.25">
      <c r="D45" s="29" t="s">
        <v>40</v>
      </c>
      <c r="E45" s="28">
        <f>SUM(E7:E44)</f>
        <v>108180.97</v>
      </c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password="D08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41" location="'23.'!A1" display="abertura"/>
    <hyperlink ref="F22" location="'6.'!A1" display="abertura"/>
    <hyperlink ref="F23" location="'7.'!A1" display="abertura"/>
    <hyperlink ref="F25" location="'8.'!A1" display="abertura"/>
    <hyperlink ref="F38" location="'21.'!A1" display="abertura"/>
    <hyperlink ref="F30" location="'13.'!A1" display="abertura"/>
    <hyperlink ref="F13" location="'5.'!A1" display="abertura"/>
    <hyperlink ref="F35" location="'18.'!A1" display="abertura"/>
    <hyperlink ref="F35" location="'16.'!A1" display="abertura"/>
    <hyperlink ref="F42" location="'24.'!A1" display="abertura"/>
    <hyperlink ref="F32" location="'14.'!A1" display="abertura"/>
    <hyperlink ref="F14:F20" location="'5.'!A1" display="abertura"/>
    <hyperlink ref="F29" location="'12.'!A1" display="abertura"/>
    <hyperlink ref="F33" location="'16.'!A1" display="abertura"/>
    <hyperlink ref="F34" location="'17.'!A1" display="abertura"/>
    <hyperlink ref="F40" location="'22.'!A1" display="abertura"/>
    <hyperlink ref="F27" location="'10.'!A1" display="abertura"/>
    <hyperlink ref="F31" location="'14.'!A1" display="abertura"/>
    <hyperlink ref="F36" location="'19.'!A1" display="abertura"/>
    <hyperlink ref="F37" location="'20.'!A1" display="abertura"/>
    <hyperlink ref="F26" location="'9.'!A1" display="abertura"/>
    <hyperlink ref="F43" location="'25.'!A1" display="abertura"/>
    <hyperlink ref="F28" location="'11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0">
        <v>44865</v>
      </c>
      <c r="C6" s="34" t="s">
        <v>68</v>
      </c>
      <c r="D6" s="35">
        <v>2048.5500000000002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97</v>
      </c>
      <c r="C6" s="23" t="s">
        <v>96</v>
      </c>
      <c r="D6" s="26">
        <v>443.85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97</v>
      </c>
      <c r="C6" s="41" t="s">
        <v>98</v>
      </c>
      <c r="D6" s="27">
        <v>1700</v>
      </c>
      <c r="E6" s="22"/>
      <c r="F6" s="25" t="s">
        <v>41</v>
      </c>
    </row>
    <row r="7" spans="2:7" s="42" customFormat="1" ht="30" x14ac:dyDescent="0.25">
      <c r="B7" s="51" t="s">
        <v>97</v>
      </c>
      <c r="C7" s="41" t="s">
        <v>99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F16" sqref="F1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44865</v>
      </c>
      <c r="C6" s="43" t="s">
        <v>100</v>
      </c>
      <c r="D6" s="33">
        <v>112.36</v>
      </c>
      <c r="E6" s="43"/>
      <c r="F6" s="22" t="s">
        <v>41</v>
      </c>
    </row>
    <row r="7" spans="2:7" s="42" customFormat="1" x14ac:dyDescent="0.25">
      <c r="B7" s="32">
        <v>44865</v>
      </c>
      <c r="C7" s="43" t="s">
        <v>101</v>
      </c>
      <c r="D7" s="33">
        <v>1700</v>
      </c>
      <c r="E7" s="43"/>
      <c r="F7" s="22" t="s">
        <v>41</v>
      </c>
    </row>
    <row r="8" spans="2:7" s="42" customFormat="1" x14ac:dyDescent="0.25">
      <c r="B8" s="32">
        <v>44865</v>
      </c>
      <c r="C8" s="43" t="s">
        <v>102</v>
      </c>
      <c r="D8" s="33">
        <v>1549.44</v>
      </c>
      <c r="E8" s="43"/>
      <c r="F8" s="22" t="s">
        <v>41</v>
      </c>
    </row>
    <row r="9" spans="2:7" s="42" customFormat="1" x14ac:dyDescent="0.25">
      <c r="B9" s="32">
        <v>44865</v>
      </c>
      <c r="C9" s="43" t="s">
        <v>103</v>
      </c>
      <c r="D9" s="33">
        <v>1700</v>
      </c>
      <c r="E9" s="43"/>
      <c r="F9" s="22" t="s">
        <v>41</v>
      </c>
    </row>
    <row r="10" spans="2:7" s="42" customFormat="1" x14ac:dyDescent="0.25">
      <c r="B10" s="32">
        <v>44865</v>
      </c>
      <c r="C10" s="43" t="s">
        <v>104</v>
      </c>
      <c r="D10" s="33">
        <v>2210.38</v>
      </c>
      <c r="E10" s="43"/>
      <c r="F10" s="22" t="s">
        <v>41</v>
      </c>
    </row>
    <row r="11" spans="2:7" s="42" customFormat="1" x14ac:dyDescent="0.25">
      <c r="B11" s="32">
        <v>44865</v>
      </c>
      <c r="C11" s="43" t="s">
        <v>105</v>
      </c>
      <c r="D11" s="33">
        <v>112.36</v>
      </c>
      <c r="E11" s="43"/>
      <c r="F11" s="22" t="s">
        <v>41</v>
      </c>
    </row>
    <row r="12" spans="2:7" s="42" customFormat="1" x14ac:dyDescent="0.25">
      <c r="B12" s="32">
        <v>44865</v>
      </c>
      <c r="C12" s="43" t="s">
        <v>106</v>
      </c>
      <c r="D12" s="33">
        <v>1300</v>
      </c>
      <c r="E12" s="43"/>
      <c r="F12" s="22" t="s">
        <v>41</v>
      </c>
    </row>
    <row r="13" spans="2:7" s="42" customFormat="1" x14ac:dyDescent="0.25">
      <c r="B13" s="32">
        <v>44865</v>
      </c>
      <c r="C13" s="43" t="s">
        <v>107</v>
      </c>
      <c r="D13" s="33">
        <v>1700</v>
      </c>
      <c r="E13" s="43"/>
      <c r="F13" s="22" t="s">
        <v>41</v>
      </c>
    </row>
    <row r="14" spans="2:7" s="42" customFormat="1" x14ac:dyDescent="0.25">
      <c r="B14" s="32">
        <v>44865</v>
      </c>
      <c r="C14" s="43" t="s">
        <v>108</v>
      </c>
      <c r="D14" s="33">
        <v>2078.19</v>
      </c>
      <c r="E14" s="43"/>
      <c r="F14" s="22" t="s">
        <v>41</v>
      </c>
    </row>
    <row r="15" spans="2:7" s="42" customFormat="1" x14ac:dyDescent="0.25">
      <c r="B15" s="32">
        <v>44865</v>
      </c>
      <c r="C15" s="43" t="s">
        <v>109</v>
      </c>
      <c r="D15" s="33">
        <v>337.08</v>
      </c>
      <c r="E15" s="43"/>
      <c r="F15" s="22" t="s">
        <v>41</v>
      </c>
    </row>
    <row r="16" spans="2:7" s="42" customFormat="1" x14ac:dyDescent="0.25">
      <c r="B16" s="32">
        <v>44865</v>
      </c>
      <c r="C16" s="43" t="s">
        <v>110</v>
      </c>
      <c r="D16" s="33">
        <v>168.54</v>
      </c>
      <c r="E16" s="22" t="s">
        <v>23</v>
      </c>
      <c r="F16" s="22" t="s">
        <v>41</v>
      </c>
    </row>
    <row r="17" spans="2:4" s="42" customFormat="1" x14ac:dyDescent="0.25">
      <c r="B17" s="44"/>
      <c r="D17" s="45"/>
    </row>
    <row r="18" spans="2:4" s="42" customFormat="1" x14ac:dyDescent="0.25">
      <c r="B18" s="44"/>
      <c r="C18" s="46" t="s">
        <v>39</v>
      </c>
      <c r="D18" s="45">
        <f>SUM(D6:D17)</f>
        <v>12968.350000000002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08F" sheet="1" objects="1" scenarios="1"/>
  <hyperlinks>
    <hyperlink ref="E16" location="Razão!A1" display="retorna"/>
    <hyperlink ref="F6:F16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</hyperlinks>
  <pageMargins left="0.511811024" right="0.511811024" top="0.78740157499999996" bottom="0.78740157499999996" header="0.31496062000000002" footer="0.31496062000000002"/>
  <pageSetup paperSize="9" orientation="portrait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44865</v>
      </c>
      <c r="C6" s="23" t="s">
        <v>42</v>
      </c>
      <c r="D6" s="26">
        <v>2190</v>
      </c>
      <c r="E6" s="23"/>
      <c r="F6" s="22" t="s">
        <v>41</v>
      </c>
    </row>
    <row r="7" spans="2:7" x14ac:dyDescent="0.25">
      <c r="B7" s="30">
        <v>44865</v>
      </c>
      <c r="C7" s="23" t="s">
        <v>43</v>
      </c>
      <c r="D7" s="26">
        <v>2190</v>
      </c>
      <c r="E7" s="23"/>
      <c r="F7" s="22" t="s">
        <v>41</v>
      </c>
    </row>
    <row r="8" spans="2:7" x14ac:dyDescent="0.25">
      <c r="B8" s="30">
        <v>44865</v>
      </c>
      <c r="C8" s="23" t="s">
        <v>44</v>
      </c>
      <c r="D8" s="26">
        <v>12367</v>
      </c>
      <c r="E8" s="23"/>
      <c r="F8" s="22" t="s">
        <v>41</v>
      </c>
    </row>
    <row r="9" spans="2:7" x14ac:dyDescent="0.25">
      <c r="B9" s="30">
        <v>44865</v>
      </c>
      <c r="C9" s="23" t="s">
        <v>45</v>
      </c>
      <c r="D9" s="26">
        <v>6361</v>
      </c>
      <c r="E9" s="25"/>
      <c r="F9" s="22" t="s">
        <v>41</v>
      </c>
    </row>
    <row r="10" spans="2:7" x14ac:dyDescent="0.25">
      <c r="B10" s="30">
        <v>44865</v>
      </c>
      <c r="C10" s="23" t="s">
        <v>53</v>
      </c>
      <c r="D10" s="26">
        <v>2190</v>
      </c>
      <c r="E10" s="25"/>
      <c r="F10" s="22" t="s">
        <v>41</v>
      </c>
    </row>
    <row r="11" spans="2:7" x14ac:dyDescent="0.25">
      <c r="B11" s="30">
        <v>44865</v>
      </c>
      <c r="C11" s="23" t="s">
        <v>54</v>
      </c>
      <c r="D11" s="26">
        <v>2190</v>
      </c>
      <c r="E11" s="25"/>
      <c r="F11" s="22" t="s">
        <v>41</v>
      </c>
    </row>
    <row r="12" spans="2:7" x14ac:dyDescent="0.25">
      <c r="B12" s="30">
        <v>44865</v>
      </c>
      <c r="C12" s="23" t="s">
        <v>55</v>
      </c>
      <c r="D12" s="26">
        <v>2190</v>
      </c>
      <c r="E12" s="25"/>
      <c r="F12" s="22" t="s">
        <v>41</v>
      </c>
    </row>
    <row r="13" spans="2:7" x14ac:dyDescent="0.25">
      <c r="B13" s="30">
        <v>44865</v>
      </c>
      <c r="C13" s="23" t="s">
        <v>78</v>
      </c>
      <c r="D13" s="26">
        <v>4000</v>
      </c>
      <c r="E13" s="25" t="s">
        <v>23</v>
      </c>
      <c r="F13" s="22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111</v>
      </c>
      <c r="C6" s="23" t="s">
        <v>47</v>
      </c>
      <c r="D6" s="26">
        <v>3273.62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3273.62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97</v>
      </c>
      <c r="C6" s="23" t="s">
        <v>48</v>
      </c>
      <c r="D6" s="26">
        <v>6735.6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44837</v>
      </c>
      <c r="C6" s="23" t="s">
        <v>112</v>
      </c>
      <c r="D6" s="26">
        <v>1800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44837</v>
      </c>
      <c r="C6" s="23" t="s">
        <v>113</v>
      </c>
      <c r="D6" s="26">
        <v>93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93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8"/>
  <sheetViews>
    <sheetView showGridLines="0" workbookViewId="0">
      <selection activeCell="E23" sqref="E2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44840</v>
      </c>
      <c r="C6" s="43" t="s">
        <v>114</v>
      </c>
      <c r="D6" s="27">
        <v>2200</v>
      </c>
      <c r="E6" s="25"/>
      <c r="F6" s="22" t="s">
        <v>41</v>
      </c>
    </row>
    <row r="7" spans="2:7" x14ac:dyDescent="0.25">
      <c r="B7" s="32">
        <v>44840</v>
      </c>
      <c r="C7" s="43" t="s">
        <v>115</v>
      </c>
      <c r="D7" s="27">
        <v>1000</v>
      </c>
      <c r="E7" s="25"/>
      <c r="F7" s="22" t="s">
        <v>41</v>
      </c>
    </row>
    <row r="8" spans="2:7" x14ac:dyDescent="0.25">
      <c r="B8" s="32">
        <v>44840</v>
      </c>
      <c r="C8" s="43" t="s">
        <v>116</v>
      </c>
      <c r="D8" s="27">
        <v>1000</v>
      </c>
      <c r="E8" s="25"/>
      <c r="F8" s="22" t="s">
        <v>41</v>
      </c>
    </row>
    <row r="9" spans="2:7" x14ac:dyDescent="0.25">
      <c r="B9" s="32">
        <v>44840</v>
      </c>
      <c r="C9" s="43" t="s">
        <v>117</v>
      </c>
      <c r="D9" s="27">
        <v>1400</v>
      </c>
      <c r="E9" s="25"/>
      <c r="F9" s="22" t="s">
        <v>41</v>
      </c>
    </row>
    <row r="10" spans="2:7" x14ac:dyDescent="0.25">
      <c r="B10" s="32">
        <v>44840</v>
      </c>
      <c r="C10" s="43" t="s">
        <v>118</v>
      </c>
      <c r="D10" s="27">
        <v>600</v>
      </c>
      <c r="E10" s="25"/>
      <c r="F10" s="22" t="s">
        <v>41</v>
      </c>
    </row>
    <row r="11" spans="2:7" x14ac:dyDescent="0.25">
      <c r="B11" s="32">
        <v>44840</v>
      </c>
      <c r="C11" s="43" t="s">
        <v>119</v>
      </c>
      <c r="D11" s="27">
        <v>900</v>
      </c>
      <c r="E11" s="25"/>
      <c r="F11" s="22" t="s">
        <v>41</v>
      </c>
    </row>
    <row r="12" spans="2:7" x14ac:dyDescent="0.25">
      <c r="B12" s="32">
        <v>44840</v>
      </c>
      <c r="C12" s="43" t="s">
        <v>120</v>
      </c>
      <c r="D12" s="27">
        <v>700</v>
      </c>
      <c r="E12" s="25"/>
      <c r="F12" s="22" t="s">
        <v>41</v>
      </c>
    </row>
    <row r="13" spans="2:7" x14ac:dyDescent="0.25">
      <c r="B13" s="32">
        <v>44840</v>
      </c>
      <c r="C13" s="43" t="s">
        <v>121</v>
      </c>
      <c r="D13" s="27">
        <v>1500</v>
      </c>
      <c r="E13" s="25"/>
      <c r="F13" s="22" t="s">
        <v>41</v>
      </c>
    </row>
    <row r="14" spans="2:7" x14ac:dyDescent="0.25">
      <c r="B14" s="32">
        <v>44840</v>
      </c>
      <c r="C14" s="43" t="s">
        <v>122</v>
      </c>
      <c r="D14" s="27">
        <v>1000</v>
      </c>
      <c r="E14" s="25"/>
      <c r="F14" s="22" t="s">
        <v>41</v>
      </c>
    </row>
    <row r="15" spans="2:7" x14ac:dyDescent="0.25">
      <c r="B15" s="32">
        <v>44840</v>
      </c>
      <c r="C15" s="43" t="s">
        <v>123</v>
      </c>
      <c r="D15" s="27">
        <v>1000</v>
      </c>
      <c r="E15" s="25"/>
      <c r="F15" s="22" t="s">
        <v>41</v>
      </c>
    </row>
    <row r="16" spans="2:7" x14ac:dyDescent="0.25">
      <c r="B16" s="32">
        <v>44840</v>
      </c>
      <c r="C16" s="43" t="s">
        <v>124</v>
      </c>
      <c r="D16" s="27">
        <v>500</v>
      </c>
      <c r="E16" s="25"/>
      <c r="F16" s="22" t="s">
        <v>41</v>
      </c>
    </row>
    <row r="17" spans="2:6" x14ac:dyDescent="0.25">
      <c r="B17" s="32">
        <v>44840</v>
      </c>
      <c r="C17" s="43" t="s">
        <v>125</v>
      </c>
      <c r="D17" s="27">
        <v>1000</v>
      </c>
      <c r="E17" s="25"/>
      <c r="F17" s="22" t="s">
        <v>41</v>
      </c>
    </row>
    <row r="18" spans="2:6" x14ac:dyDescent="0.25">
      <c r="B18" s="32">
        <v>44840</v>
      </c>
      <c r="C18" s="43" t="s">
        <v>126</v>
      </c>
      <c r="D18" s="27">
        <v>1000</v>
      </c>
      <c r="E18" s="25"/>
      <c r="F18" s="22" t="s">
        <v>41</v>
      </c>
    </row>
    <row r="19" spans="2:6" x14ac:dyDescent="0.25">
      <c r="B19" s="32">
        <v>44840</v>
      </c>
      <c r="C19" s="43" t="s">
        <v>127</v>
      </c>
      <c r="D19" s="27">
        <v>900</v>
      </c>
      <c r="E19" s="25"/>
      <c r="F19" s="22" t="s">
        <v>41</v>
      </c>
    </row>
    <row r="20" spans="2:6" x14ac:dyDescent="0.25">
      <c r="B20" s="32">
        <v>44840</v>
      </c>
      <c r="C20" s="43" t="s">
        <v>128</v>
      </c>
      <c r="D20" s="27">
        <v>700</v>
      </c>
      <c r="E20" s="25"/>
      <c r="F20" s="22" t="s">
        <v>41</v>
      </c>
    </row>
    <row r="21" spans="2:6" x14ac:dyDescent="0.25">
      <c r="B21" s="32">
        <v>44840</v>
      </c>
      <c r="C21" s="43" t="s">
        <v>129</v>
      </c>
      <c r="D21" s="27">
        <v>400</v>
      </c>
      <c r="E21" s="25"/>
      <c r="F21" s="22" t="s">
        <v>41</v>
      </c>
    </row>
    <row r="22" spans="2:6" x14ac:dyDescent="0.25">
      <c r="B22" s="32">
        <v>44840</v>
      </c>
      <c r="C22" s="43" t="s">
        <v>130</v>
      </c>
      <c r="D22" s="27">
        <v>1000</v>
      </c>
      <c r="E22" s="25"/>
      <c r="F22" s="22" t="s">
        <v>41</v>
      </c>
    </row>
    <row r="23" spans="2:6" x14ac:dyDescent="0.25">
      <c r="B23" s="32">
        <v>44841</v>
      </c>
      <c r="C23" s="43" t="s">
        <v>131</v>
      </c>
      <c r="D23" s="27">
        <v>7200</v>
      </c>
      <c r="E23" s="25" t="s">
        <v>23</v>
      </c>
      <c r="F23" s="22" t="s">
        <v>41</v>
      </c>
    </row>
    <row r="24" spans="2:6" x14ac:dyDescent="0.25">
      <c r="B24" s="2"/>
      <c r="D24" s="4"/>
    </row>
    <row r="25" spans="2:6" x14ac:dyDescent="0.25">
      <c r="B25" s="2"/>
      <c r="C25" s="24" t="s">
        <v>39</v>
      </c>
      <c r="D25" s="4">
        <f>SUM(D6:D24)</f>
        <v>24000</v>
      </c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2"/>
      <c r="D69" s="4"/>
    </row>
    <row r="70" spans="2:4" x14ac:dyDescent="0.25">
      <c r="B70" s="2"/>
      <c r="D70" s="4"/>
    </row>
    <row r="71" spans="2:4" x14ac:dyDescent="0.25">
      <c r="B71" s="2"/>
      <c r="D71" s="4"/>
    </row>
    <row r="72" spans="2:4" x14ac:dyDescent="0.25">
      <c r="B72" s="2"/>
      <c r="D72" s="4"/>
    </row>
    <row r="73" spans="2:4" x14ac:dyDescent="0.25">
      <c r="B73" s="2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  <row r="94" spans="2:4" x14ac:dyDescent="0.25">
      <c r="B94" s="3"/>
      <c r="D94" s="4"/>
    </row>
    <row r="95" spans="2:4" x14ac:dyDescent="0.25">
      <c r="B95" s="3"/>
      <c r="D95" s="4"/>
    </row>
    <row r="96" spans="2:4" x14ac:dyDescent="0.25">
      <c r="B96" s="3"/>
      <c r="D96" s="4"/>
    </row>
    <row r="97" spans="2:4" x14ac:dyDescent="0.25">
      <c r="B97" s="3"/>
      <c r="D97" s="4"/>
    </row>
    <row r="98" spans="2:4" x14ac:dyDescent="0.25">
      <c r="B98" s="3"/>
      <c r="D98" s="4"/>
    </row>
  </sheetData>
  <sheetProtection password="D08F" sheet="1" objects="1" scenarios="1"/>
  <hyperlinks>
    <hyperlink ref="E23" location="Razão!A1" display="retorna"/>
    <hyperlink ref="F6" r:id="rId1"/>
    <hyperlink ref="F23" r:id="rId2"/>
    <hyperlink ref="F7:F22" r:id="rId3" display="docto.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48">
        <v>44839</v>
      </c>
      <c r="C6" s="49" t="s">
        <v>132</v>
      </c>
      <c r="D6" s="27">
        <v>83.7</v>
      </c>
      <c r="E6" s="22"/>
      <c r="F6" s="22" t="s">
        <v>41</v>
      </c>
    </row>
    <row r="7" spans="2:7" x14ac:dyDescent="0.25">
      <c r="B7" s="48">
        <v>44847</v>
      </c>
      <c r="C7" s="49" t="s">
        <v>133</v>
      </c>
      <c r="D7" s="27">
        <v>560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643.70000000000005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08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44838</v>
      </c>
      <c r="C6" s="40" t="s">
        <v>134</v>
      </c>
      <c r="D6" s="27">
        <v>169</v>
      </c>
      <c r="E6" s="22"/>
      <c r="F6" s="22" t="s">
        <v>41</v>
      </c>
    </row>
    <row r="7" spans="2:7" x14ac:dyDescent="0.25">
      <c r="B7" s="32">
        <v>44858</v>
      </c>
      <c r="C7" s="40" t="s">
        <v>135</v>
      </c>
      <c r="D7" s="27">
        <v>139.80000000000001</v>
      </c>
      <c r="E7" s="22"/>
      <c r="F7" s="22" t="s">
        <v>41</v>
      </c>
    </row>
    <row r="8" spans="2:7" x14ac:dyDescent="0.25">
      <c r="B8" s="32">
        <v>44862</v>
      </c>
      <c r="C8" s="40" t="s">
        <v>136</v>
      </c>
      <c r="D8" s="27">
        <v>60</v>
      </c>
      <c r="E8" s="22" t="s">
        <v>23</v>
      </c>
      <c r="F8" s="22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SUM(D6:D9)</f>
        <v>368.8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08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44851</v>
      </c>
      <c r="C6" s="40" t="s">
        <v>137</v>
      </c>
      <c r="D6" s="27">
        <v>255.66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255.66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x14ac:dyDescent="0.25">
      <c r="B7" s="32">
        <v>44838</v>
      </c>
      <c r="C7" s="40" t="s">
        <v>138</v>
      </c>
      <c r="D7" s="27">
        <v>65</v>
      </c>
      <c r="E7" s="22"/>
      <c r="F7" s="22" t="s">
        <v>41</v>
      </c>
    </row>
    <row r="8" spans="2:7" ht="30" x14ac:dyDescent="0.25">
      <c r="B8" s="32">
        <v>44847</v>
      </c>
      <c r="C8" s="40" t="s">
        <v>139</v>
      </c>
      <c r="D8" s="27">
        <v>357.8</v>
      </c>
      <c r="E8" s="22" t="s">
        <v>23</v>
      </c>
      <c r="F8" s="22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SUM(D7:D9)</f>
        <v>422.8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08F" sheet="1" objects="1" scenarios="1"/>
  <hyperlinks>
    <hyperlink ref="E8" location="Razão!A1" display="retorna"/>
    <hyperlink ref="F7:F8" r:id="rId1" display="docto.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44865</v>
      </c>
      <c r="C6" s="40" t="s">
        <v>140</v>
      </c>
      <c r="D6" s="27">
        <v>1700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1700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44839</v>
      </c>
      <c r="C6" s="31" t="s">
        <v>141</v>
      </c>
      <c r="D6" s="33">
        <v>39.44</v>
      </c>
      <c r="E6" s="22"/>
      <c r="F6" s="22" t="s">
        <v>41</v>
      </c>
    </row>
    <row r="7" spans="2:7" x14ac:dyDescent="0.25">
      <c r="B7" s="32">
        <v>44845</v>
      </c>
      <c r="C7" s="31" t="s">
        <v>142</v>
      </c>
      <c r="D7" s="33">
        <v>308</v>
      </c>
      <c r="E7" s="22"/>
      <c r="F7" s="22" t="s">
        <v>41</v>
      </c>
    </row>
    <row r="8" spans="2:7" x14ac:dyDescent="0.25">
      <c r="B8" s="32">
        <v>44851</v>
      </c>
      <c r="C8" s="31" t="s">
        <v>143</v>
      </c>
      <c r="D8" s="33">
        <v>1206</v>
      </c>
      <c r="E8" s="22"/>
      <c r="F8" s="22" t="s">
        <v>41</v>
      </c>
    </row>
    <row r="9" spans="2:7" x14ac:dyDescent="0.25">
      <c r="B9" s="32">
        <v>44858</v>
      </c>
      <c r="C9" s="31" t="s">
        <v>144</v>
      </c>
      <c r="D9" s="33">
        <v>2900</v>
      </c>
      <c r="E9" s="22"/>
      <c r="F9" s="22" t="s">
        <v>41</v>
      </c>
    </row>
    <row r="10" spans="2:7" x14ac:dyDescent="0.25">
      <c r="B10" s="32">
        <v>44865</v>
      </c>
      <c r="C10" s="31" t="s">
        <v>145</v>
      </c>
      <c r="D10" s="33">
        <v>950</v>
      </c>
      <c r="E10" s="22" t="s">
        <v>23</v>
      </c>
      <c r="F10" s="22" t="s">
        <v>41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39</v>
      </c>
      <c r="D12" s="4">
        <f>SUM(D6:D11)</f>
        <v>5403.4400000000005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08F" sheet="1" objects="1" scenarios="1"/>
  <hyperlinks>
    <hyperlink ref="E10" location="Razão!A1" display="retorna"/>
    <hyperlink ref="F6:F10" r:id="rId1" display="docto."/>
    <hyperlink ref="F6" r:id="rId2"/>
    <hyperlink ref="F7" r:id="rId3"/>
    <hyperlink ref="F8" r:id="rId4"/>
    <hyperlink ref="F9" r:id="rId5"/>
    <hyperlink ref="F10" r:id="rId6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44847</v>
      </c>
      <c r="C6" s="31" t="s">
        <v>146</v>
      </c>
      <c r="D6" s="33">
        <v>185</v>
      </c>
      <c r="E6" s="22"/>
      <c r="F6" s="22" t="s">
        <v>41</v>
      </c>
    </row>
    <row r="7" spans="2:7" x14ac:dyDescent="0.25">
      <c r="B7" s="32">
        <v>44854</v>
      </c>
      <c r="C7" s="31" t="s">
        <v>147</v>
      </c>
      <c r="D7" s="33">
        <v>3310</v>
      </c>
      <c r="E7" s="22"/>
      <c r="F7" s="22" t="s">
        <v>41</v>
      </c>
    </row>
    <row r="8" spans="2:7" ht="30" x14ac:dyDescent="0.25">
      <c r="B8" s="32">
        <v>44858</v>
      </c>
      <c r="C8" s="31" t="s">
        <v>148</v>
      </c>
      <c r="D8" s="33">
        <v>300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3795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08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K23" sqref="K2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44838</v>
      </c>
      <c r="C6" s="31" t="s">
        <v>149</v>
      </c>
      <c r="D6" s="33">
        <v>75.599999999999994</v>
      </c>
      <c r="E6" s="22"/>
      <c r="F6" s="22" t="s">
        <v>41</v>
      </c>
    </row>
    <row r="7" spans="2:7" x14ac:dyDescent="0.25">
      <c r="B7" s="32">
        <v>44838</v>
      </c>
      <c r="C7" s="31" t="s">
        <v>150</v>
      </c>
      <c r="D7" s="33">
        <v>830.76</v>
      </c>
      <c r="E7" s="22"/>
      <c r="F7" s="22" t="s">
        <v>41</v>
      </c>
    </row>
    <row r="8" spans="2:7" x14ac:dyDescent="0.25">
      <c r="B8" s="32">
        <v>44839</v>
      </c>
      <c r="C8" s="31" t="s">
        <v>151</v>
      </c>
      <c r="D8" s="33">
        <v>489.04</v>
      </c>
      <c r="E8" s="22"/>
      <c r="F8" s="22" t="s">
        <v>41</v>
      </c>
    </row>
    <row r="9" spans="2:7" x14ac:dyDescent="0.25">
      <c r="B9" s="32">
        <v>44853</v>
      </c>
      <c r="C9" s="31" t="s">
        <v>152</v>
      </c>
      <c r="D9" s="33">
        <v>194.46</v>
      </c>
      <c r="E9" s="22" t="s">
        <v>23</v>
      </c>
      <c r="F9" s="22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1589.8600000000001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08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44855</v>
      </c>
      <c r="C6" s="31" t="s">
        <v>153</v>
      </c>
      <c r="D6" s="33">
        <v>2515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2515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44865</v>
      </c>
      <c r="C6" s="31" t="s">
        <v>84</v>
      </c>
      <c r="D6" s="33">
        <v>37.479999999999997</v>
      </c>
      <c r="E6" s="22"/>
      <c r="F6" s="22" t="s">
        <v>41</v>
      </c>
    </row>
    <row r="7" spans="2:7" ht="15" customHeight="1" x14ac:dyDescent="0.25">
      <c r="B7" s="32">
        <v>44865</v>
      </c>
      <c r="C7" s="31" t="s">
        <v>85</v>
      </c>
      <c r="D7" s="33">
        <v>169.58</v>
      </c>
      <c r="E7" s="22"/>
      <c r="F7" s="22" t="s">
        <v>41</v>
      </c>
    </row>
    <row r="8" spans="2:7" ht="15" customHeight="1" x14ac:dyDescent="0.25">
      <c r="B8" s="32">
        <v>44865</v>
      </c>
      <c r="C8" s="31" t="s">
        <v>86</v>
      </c>
      <c r="D8" s="33">
        <v>132.5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08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44865</v>
      </c>
      <c r="C6" s="31" t="s">
        <v>58</v>
      </c>
      <c r="D6" s="33">
        <v>2374.9299999999998</v>
      </c>
      <c r="E6" s="22"/>
      <c r="F6" s="22" t="s">
        <v>41</v>
      </c>
    </row>
    <row r="7" spans="2:7" ht="15" customHeight="1" x14ac:dyDescent="0.25">
      <c r="B7" s="32">
        <v>44865</v>
      </c>
      <c r="C7" s="31" t="s">
        <v>59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08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44854</v>
      </c>
      <c r="C6" s="31" t="s">
        <v>154</v>
      </c>
      <c r="D6" s="33">
        <v>-79.989999999999995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-79.989999999999995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08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8"/>
  <sheetViews>
    <sheetView showGridLines="0" workbookViewId="0">
      <selection activeCell="F7" sqref="F7:F2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44837</v>
      </c>
      <c r="C6" s="31" t="s">
        <v>81</v>
      </c>
      <c r="D6" s="33">
        <v>32.5</v>
      </c>
      <c r="E6" s="22"/>
      <c r="F6" s="22" t="s">
        <v>41</v>
      </c>
    </row>
    <row r="7" spans="2:7" ht="15" customHeight="1" x14ac:dyDescent="0.25">
      <c r="B7" s="32">
        <v>44837</v>
      </c>
      <c r="C7" s="31" t="s">
        <v>46</v>
      </c>
      <c r="D7" s="33">
        <v>2.5</v>
      </c>
      <c r="E7" s="22"/>
      <c r="F7" s="22" t="s">
        <v>41</v>
      </c>
    </row>
    <row r="8" spans="2:7" ht="15" customHeight="1" x14ac:dyDescent="0.25">
      <c r="B8" s="32">
        <v>44838</v>
      </c>
      <c r="C8" s="31" t="s">
        <v>46</v>
      </c>
      <c r="D8" s="33">
        <v>5</v>
      </c>
      <c r="E8" s="22"/>
      <c r="F8" s="22" t="s">
        <v>41</v>
      </c>
    </row>
    <row r="9" spans="2:7" ht="15" customHeight="1" x14ac:dyDescent="0.25">
      <c r="B9" s="32">
        <v>44839</v>
      </c>
      <c r="C9" s="31" t="s">
        <v>46</v>
      </c>
      <c r="D9" s="33">
        <v>2.5</v>
      </c>
      <c r="E9" s="22"/>
      <c r="F9" s="22" t="s">
        <v>41</v>
      </c>
    </row>
    <row r="10" spans="2:7" ht="15" customHeight="1" x14ac:dyDescent="0.25">
      <c r="B10" s="32">
        <v>44840</v>
      </c>
      <c r="C10" s="31" t="s">
        <v>46</v>
      </c>
      <c r="D10" s="33">
        <v>5</v>
      </c>
      <c r="E10" s="22"/>
      <c r="F10" s="22" t="s">
        <v>41</v>
      </c>
    </row>
    <row r="11" spans="2:7" ht="15" customHeight="1" x14ac:dyDescent="0.25">
      <c r="B11" s="32">
        <v>44844</v>
      </c>
      <c r="C11" s="31" t="s">
        <v>87</v>
      </c>
      <c r="D11" s="33">
        <v>7.5</v>
      </c>
      <c r="E11" s="22"/>
      <c r="F11" s="22" t="s">
        <v>41</v>
      </c>
    </row>
    <row r="12" spans="2:7" ht="15" customHeight="1" x14ac:dyDescent="0.25">
      <c r="B12" s="32">
        <v>44844</v>
      </c>
      <c r="C12" s="31" t="s">
        <v>46</v>
      </c>
      <c r="D12" s="33">
        <v>5</v>
      </c>
      <c r="E12" s="22"/>
      <c r="F12" s="22" t="s">
        <v>41</v>
      </c>
    </row>
    <row r="13" spans="2:7" ht="15" customHeight="1" x14ac:dyDescent="0.25">
      <c r="B13" s="32">
        <v>44845</v>
      </c>
      <c r="C13" s="31" t="s">
        <v>87</v>
      </c>
      <c r="D13" s="33">
        <v>7.5</v>
      </c>
      <c r="E13" s="22"/>
      <c r="F13" s="22" t="s">
        <v>41</v>
      </c>
    </row>
    <row r="14" spans="2:7" ht="15" customHeight="1" x14ac:dyDescent="0.25">
      <c r="B14" s="32">
        <v>44847</v>
      </c>
      <c r="C14" s="31" t="s">
        <v>46</v>
      </c>
      <c r="D14" s="33">
        <v>2.5</v>
      </c>
      <c r="E14" s="22"/>
      <c r="F14" s="22" t="s">
        <v>41</v>
      </c>
    </row>
    <row r="15" spans="2:7" ht="15" customHeight="1" x14ac:dyDescent="0.25">
      <c r="B15" s="32">
        <v>44848</v>
      </c>
      <c r="C15" s="31" t="s">
        <v>46</v>
      </c>
      <c r="D15" s="33">
        <v>2.5</v>
      </c>
      <c r="E15" s="22"/>
      <c r="F15" s="22" t="s">
        <v>41</v>
      </c>
    </row>
    <row r="16" spans="2:7" ht="15" customHeight="1" x14ac:dyDescent="0.25">
      <c r="B16" s="32">
        <v>44851</v>
      </c>
      <c r="C16" s="31" t="s">
        <v>46</v>
      </c>
      <c r="D16" s="33">
        <v>5</v>
      </c>
      <c r="E16" s="22"/>
      <c r="F16" s="22" t="s">
        <v>41</v>
      </c>
    </row>
    <row r="17" spans="2:6" ht="15" customHeight="1" x14ac:dyDescent="0.25">
      <c r="B17" s="32">
        <v>44852</v>
      </c>
      <c r="C17" s="31" t="s">
        <v>46</v>
      </c>
      <c r="D17" s="33">
        <v>5</v>
      </c>
      <c r="E17" s="22"/>
      <c r="F17" s="22" t="s">
        <v>41</v>
      </c>
    </row>
    <row r="18" spans="2:6" ht="15" customHeight="1" x14ac:dyDescent="0.25">
      <c r="B18" s="32">
        <v>44858</v>
      </c>
      <c r="C18" s="31" t="s">
        <v>46</v>
      </c>
      <c r="D18" s="33">
        <v>11</v>
      </c>
      <c r="E18" s="22"/>
      <c r="F18" s="22" t="s">
        <v>41</v>
      </c>
    </row>
    <row r="19" spans="2:6" ht="15" customHeight="1" x14ac:dyDescent="0.25">
      <c r="B19" s="32">
        <v>44858</v>
      </c>
      <c r="C19" s="31" t="s">
        <v>155</v>
      </c>
      <c r="D19" s="33">
        <v>8.6300000000000008</v>
      </c>
      <c r="E19" s="22"/>
      <c r="F19" s="22" t="s">
        <v>41</v>
      </c>
    </row>
    <row r="20" spans="2:6" ht="15" customHeight="1" x14ac:dyDescent="0.25">
      <c r="B20" s="32">
        <v>44859</v>
      </c>
      <c r="C20" s="31" t="s">
        <v>46</v>
      </c>
      <c r="D20" s="33">
        <v>2.5</v>
      </c>
      <c r="E20" s="22" t="s">
        <v>23</v>
      </c>
      <c r="F20" s="22" t="s">
        <v>41</v>
      </c>
    </row>
    <row r="21" spans="2:6" x14ac:dyDescent="0.25">
      <c r="B21" s="37"/>
      <c r="C21" s="36"/>
      <c r="D21" s="38"/>
      <c r="E21" s="39"/>
      <c r="F21" s="39"/>
    </row>
    <row r="22" spans="2:6" x14ac:dyDescent="0.25">
      <c r="B22" s="2"/>
      <c r="C22" s="24" t="s">
        <v>39</v>
      </c>
      <c r="D22" s="4">
        <f>SUM(D6:D21)</f>
        <v>104.63</v>
      </c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</sheetData>
  <sheetProtection password="D08F" sheet="1" objects="1" scenarios="1"/>
  <hyperlinks>
    <hyperlink ref="E20" location="Razão!A1" display="retorna"/>
    <hyperlink ref="F6" r:id="rId1"/>
    <hyperlink ref="F7:F2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44865</v>
      </c>
      <c r="C6" s="31" t="s">
        <v>67</v>
      </c>
      <c r="D6" s="33">
        <v>398.84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398.84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01/10/2022 a 31/10/2022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44865</v>
      </c>
      <c r="C6" s="31" t="s">
        <v>156</v>
      </c>
      <c r="D6" s="33">
        <v>-461.21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-461.21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2022-08-30T12:17:33Z</cp:lastPrinted>
  <dcterms:created xsi:type="dcterms:W3CDTF">2018-05-09T11:51:48Z</dcterms:created>
  <dcterms:modified xsi:type="dcterms:W3CDTF">2023-04-04T12:48:53Z</dcterms:modified>
</cp:coreProperties>
</file>