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14" r:id="rId10"/>
    <sheet name="10." sheetId="103" r:id="rId11"/>
    <sheet name="11." sheetId="102" r:id="rId12"/>
    <sheet name="12." sheetId="121" r:id="rId13"/>
    <sheet name="13." sheetId="124" r:id="rId14"/>
    <sheet name="14." sheetId="122" r:id="rId15"/>
    <sheet name="15." sheetId="77" r:id="rId16"/>
    <sheet name="16." sheetId="119" r:id="rId17"/>
    <sheet name="17." sheetId="130" r:id="rId18"/>
    <sheet name="18." sheetId="89" r:id="rId19"/>
    <sheet name="19." sheetId="134" r:id="rId20"/>
    <sheet name="20." sheetId="84" r:id="rId21"/>
    <sheet name="21." sheetId="125" r:id="rId22"/>
    <sheet name="22." sheetId="135" r:id="rId23"/>
    <sheet name="23." sheetId="136" r:id="rId24"/>
  </sheets>
  <definedNames>
    <definedName name="_xlnm.Print_Area" localSheetId="0">RAZÃO!$A$1:$G$43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D8" i="119" l="1"/>
  <c r="D8" i="114"/>
  <c r="D8" i="136"/>
  <c r="B4" i="136"/>
  <c r="D20" i="135"/>
  <c r="B4" i="135"/>
  <c r="D11" i="134"/>
  <c r="B4" i="134"/>
  <c r="D8" i="102"/>
  <c r="D8" i="29"/>
  <c r="D8" i="130"/>
  <c r="D11" i="122"/>
  <c r="D9" i="124"/>
  <c r="D8" i="103"/>
  <c r="B4" i="130"/>
  <c r="D17" i="77"/>
  <c r="D9" i="125"/>
  <c r="B4" i="125"/>
  <c r="B4" i="124"/>
  <c r="B4" i="122" l="1"/>
  <c r="D8" i="121"/>
  <c r="B4" i="121"/>
  <c r="B4" i="119" l="1"/>
  <c r="B4" i="114"/>
  <c r="B4" i="103" l="1"/>
  <c r="B4" i="102" l="1"/>
  <c r="D8" i="89" l="1"/>
  <c r="B4" i="89"/>
  <c r="D9" i="84" l="1"/>
  <c r="B4" i="84"/>
  <c r="B4" i="77" l="1"/>
  <c r="D21" i="6" l="1"/>
  <c r="B4" i="29" l="1"/>
  <c r="B4" i="28"/>
  <c r="B4" i="27"/>
  <c r="B4" i="24"/>
  <c r="B4" i="6"/>
  <c r="B4" i="5"/>
  <c r="B4" i="4"/>
  <c r="B4" i="2"/>
  <c r="D8" i="28" l="1"/>
  <c r="D8" i="27"/>
  <c r="D15" i="24" l="1"/>
  <c r="D9" i="5" l="1"/>
  <c r="E43" i="1" s="1"/>
</calcChain>
</file>

<file path=xl/sharedStrings.xml><?xml version="1.0" encoding="utf-8"?>
<sst xmlns="http://schemas.openxmlformats.org/spreadsheetml/2006/main" count="413" uniqueCount="137">
  <si>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</si>
  <si>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</si>
  <si>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</si>
  <si>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</si>
  <si>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</si>
  <si>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</si>
  <si>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</si>
  <si>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</si>
  <si>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</si>
  <si>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</si>
  <si>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</si>
  <si>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</si>
  <si>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</si>
  <si>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</si>
  <si>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</si>
  <si>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</si>
  <si>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</si>
  <si>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</si>
  <si>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</si>
  <si>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</si>
  <si>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de Telefone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</si>
  <si>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</si>
  <si>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</si>
  <si>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</si>
  <si>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</si>
  <si>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</si>
  <si>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</si>
  <si>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</si>
  <si>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</si>
  <si>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</si>
  <si>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</si>
  <si>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</si>
  <si>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</si>
  <si>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</si>
  <si>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</si>
  <si>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</si>
  <si>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</si>
  <si>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</si>
  <si>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</si>
  <si>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</si>
  <si>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</si>
  <si>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</si>
  <si>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</si>
  <si>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</si>
  <si>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</si>
  <si>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</si>
  <si>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</si>
  <si>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</si>
  <si>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</si>
  <si>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</si>
  <si>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</si>
  <si>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Sinval Alan Ferreira Silva</t>
  </si>
  <si>
    <t>DESPESAS/RECEITAS FINANCEIRAS</t>
  </si>
  <si>
    <t>Honorarios Conselho Fiscal Juliana Picoli Agatte</t>
  </si>
  <si>
    <t>Honorarios Conselho Fiscal Sinval Alan Ferreira silva</t>
  </si>
  <si>
    <t>Honorarios Conselho Fiscal Nelson Kiyoshi Hisatsuga</t>
  </si>
  <si>
    <t>Honorários Contábeis / Auditoria</t>
  </si>
  <si>
    <t>Depreciação - Imoveis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</si>
  <si>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</si>
  <si>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</si>
  <si>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</si>
  <si>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</si>
  <si>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</si>
  <si>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</si>
  <si>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</si>
  <si>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20.</t>
  </si>
  <si>
    <t>Material de Uso/Consumo</t>
  </si>
  <si>
    <t xml:space="preserve">IRRF s/rendimento RDC d/mês </t>
  </si>
  <si>
    <t xml:space="preserve">Devido s/receita operacional d/mes </t>
  </si>
  <si>
    <t>21.</t>
  </si>
  <si>
    <t>IRRF  s/ Aplicações Financeiras</t>
  </si>
  <si>
    <t>22.</t>
  </si>
  <si>
    <t>23.</t>
  </si>
  <si>
    <t>Jefferson Henrique Rosseti</t>
  </si>
  <si>
    <t>REMUNERAÇÃO DIRETORIA/CONSELHOS</t>
  </si>
  <si>
    <t>Despesas de Copa/Cozinha/Material de Limpeza</t>
  </si>
  <si>
    <t>Manutenção e Conservação das Instalações</t>
  </si>
  <si>
    <t>Honorarios Diretoria Jefferson Henrique Rosseti</t>
  </si>
  <si>
    <t>Manutenção e Conservação dos Imóveis</t>
  </si>
  <si>
    <t>Juros Ativos</t>
  </si>
  <si>
    <t>Viagens e Estadias</t>
  </si>
  <si>
    <t>Manutenção Maquinas/Eqtos/Mobilia</t>
  </si>
  <si>
    <t xml:space="preserve">Pg. Manoel de Araújo Sobrinho ref. reembolso de despesas de viagens cf. comprovantes  </t>
  </si>
  <si>
    <t xml:space="preserve">Tarifa Manutenção Conta Ativa </t>
  </si>
  <si>
    <t>Período : 01/07/2022 a 31/07/2022</t>
  </si>
  <si>
    <t>Combustiveis e Lubrificantes</t>
  </si>
  <si>
    <t>Impostos e Taxas</t>
  </si>
  <si>
    <t>Impresso/Xerox/Mat. Escritorio</t>
  </si>
  <si>
    <t xml:space="preserve">Depreciação  </t>
  </si>
  <si>
    <t>31/07/22</t>
  </si>
  <si>
    <t xml:space="preserve">Aline Maria Pereira cf. recibo nº 07/2022 </t>
  </si>
  <si>
    <t xml:space="preserve">Fernanda Cília Marafão Brunetti cf. recibo nº 07/2022 </t>
  </si>
  <si>
    <t xml:space="preserve">Isabella Vicentini Alves cf. recibo nº 01/2022 </t>
  </si>
  <si>
    <t xml:space="preserve">Adriana Aparecida da Cunha Oliveira cf. recibo nº 02/2022 </t>
  </si>
  <si>
    <t xml:space="preserve">Iago Alejandro Guidi Marcelino cf. recibo nº 01/2022 </t>
  </si>
  <si>
    <t xml:space="preserve">Iara Francisca Santos de Jesus cf. recibo nº 03/2022 </t>
  </si>
  <si>
    <t xml:space="preserve">Vilma Medeiros Freitas cf. recibo nº 06/2022 </t>
  </si>
  <si>
    <t xml:space="preserve">Honorários - Diretoria </t>
  </si>
  <si>
    <t xml:space="preserve">Daniela Cristina Caruso dos Santos cf. recibo nº 08/2022 </t>
  </si>
  <si>
    <t xml:space="preserve">Daniela Cristina Caruso dos Santos cf. recibo nº 09/2022 </t>
  </si>
  <si>
    <t xml:space="preserve">Renal Altino Bressan cf. recibo nº 10/2022 </t>
  </si>
  <si>
    <t xml:space="preserve">Renan Altino Bressan cf. recibo nº 11/2022 </t>
  </si>
  <si>
    <t xml:space="preserve">Teresa Cristina Ribeiro cf. recibo nº 11/2022 </t>
  </si>
  <si>
    <t xml:space="preserve">Teresa Cristina Ribeiro cf. recibo nº 12/2022 </t>
  </si>
  <si>
    <t xml:space="preserve">NF. 2533 Escritório Delta Contábil Ltda  </t>
  </si>
  <si>
    <t xml:space="preserve">Pg. Auto Posto Vila Xavier Ltda cf. cupom fiscal </t>
  </si>
  <si>
    <t xml:space="preserve">Limpeza evento (Icaro de Souza)  </t>
  </si>
  <si>
    <t xml:space="preserve">Pg. Telefônica Brasil S/A ref. 07/2022 cf. comprovante  </t>
  </si>
  <si>
    <t xml:space="preserve">Pg. DARE-SP (Taxa de Vistoria do Corpo de Bombeiros) </t>
  </si>
  <si>
    <t xml:space="preserve">Pg. Aparecido Eugênio Fagundes cf. recibo (plastificacao de crachás) </t>
  </si>
  <si>
    <t xml:space="preserve">Pix Alexandre César Marcos Rosseti 45358915168  </t>
  </si>
  <si>
    <t xml:space="preserve">Pg.NF.(s) Stanfer Indústria Metalúrgica(via Mercadopago) </t>
  </si>
  <si>
    <t xml:space="preserve">Pg.NF.(s) 1923 Primotex Forros e Divisórias Eireli </t>
  </si>
  <si>
    <t xml:space="preserve">NF. 5 Alexandre César Marcos Rosseti </t>
  </si>
  <si>
    <t xml:space="preserve">NF. 24851 A. Pontes Araraquara Comércio de Tintas Ltda ME </t>
  </si>
  <si>
    <t xml:space="preserve">NF. 21337 AGR Materiais Para Construção Ltda </t>
  </si>
  <si>
    <t xml:space="preserve">NF. 52789 AZ Comércio de Tintas Ltda  </t>
  </si>
  <si>
    <t xml:space="preserve">NF. 52781 AZ Comércio de Tintas Ltda  </t>
  </si>
  <si>
    <t xml:space="preserve">NF. 24867 A. Pontes Araraquara Comércio de Tintas Ltda - ME </t>
  </si>
  <si>
    <t xml:space="preserve">NF. 291441 Morvillo Atacado Hidrálicas e Materiais de Construção Ltda  </t>
  </si>
  <si>
    <t xml:space="preserve">NF. 53184 AZ Comércio de Tintas Ltda </t>
  </si>
  <si>
    <t xml:space="preserve">NF. 10761 C. S. Sobral - Materiais Para Construção </t>
  </si>
  <si>
    <t xml:space="preserve">NF. 10766 C. S. Sobral - Materiais Para Construção </t>
  </si>
  <si>
    <t xml:space="preserve">NF. 10775 C. S. Sobral - Materiais Para Construção </t>
  </si>
  <si>
    <t xml:space="preserve">Pg. Gabriel Henrique Ferreira cf. recibo </t>
  </si>
  <si>
    <t xml:space="preserve">NF. 26151 Blanco &amp; Pião Comércio de Parafusos Ltda - EPP </t>
  </si>
  <si>
    <t xml:space="preserve">Deprec.equiptos comunicação cf.relatório auxiliar 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</si>
  <si>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</si>
  <si>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</si>
  <si>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</si>
  <si>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S/recebimento contrato 058/2022 </t>
  </si>
  <si>
    <t xml:space="preserve">S/recebimento contrato 023/2022 </t>
  </si>
  <si>
    <t xml:space="preserve">Débito Repasse Gravação Eletrônica </t>
  </si>
  <si>
    <t xml:space="preserve">Tarifa Ted Internet </t>
  </si>
  <si>
    <t xml:space="preserve">Ted Internet </t>
  </si>
  <si>
    <t xml:space="preserve">Bruna Carolina Ponciano Stievano cf. recibo nº 13/2022 </t>
  </si>
  <si>
    <t xml:space="preserve">Bruna Carolina Ponciano Stievano cf. recibo nº 14/2022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</si>
</sst>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14" fontId="0" fillId="0" borderId="10" xfId="0" applyNumberFormat="1" applyBorder="1" applyAlignment="1">
      <alignment horizontal="left" vertical="top"/>
    </xf>
    <xf numFmtId="0" fontId="0" fillId="0" borderId="10" xfId="0" applyBorder="1" applyAlignment="1">
      <alignment horizontal="left" vertical="top" wrapText="1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2/PDF/0722-249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2/PDF/0722-250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722-141.pdf" TargetMode="External"/><Relationship Id="rId2" Type="http://schemas.openxmlformats.org/officeDocument/2006/relationships/hyperlink" Target="http://transparencia.moradaturismoeventos.com.br/Arquivos/Transparencias/2/2/2022/PDF/0722-138.pdf" TargetMode="External"/><Relationship Id="rId1" Type="http://schemas.openxmlformats.org/officeDocument/2006/relationships/hyperlink" Target="http://transparencia.moradaturismoeventos.com.br/Arquivos/Transparencias/2/2/2022/PDF/0722-249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722-147.pdf" TargetMode="External"/><Relationship Id="rId13" Type="http://schemas.openxmlformats.org/officeDocument/2006/relationships/hyperlink" Target="http://transparencia.moradaturismoeventos.com.br/Arquivos/Transparencias/2/2/2022/PDF/0722-163.pdf" TargetMode="External"/><Relationship Id="rId3" Type="http://schemas.openxmlformats.org/officeDocument/2006/relationships/hyperlink" Target="http://transparencia.moradaturismoeventos.com.br/Arquivos/Transparencias/2/2/2022/PDF/0722-123.pdf" TargetMode="External"/><Relationship Id="rId7" Type="http://schemas.openxmlformats.org/officeDocument/2006/relationships/hyperlink" Target="http://transparencia.moradaturismoeventos.com.br/Arquivos/Transparencias/2/2/2022/PDF/0722-144.pdf" TargetMode="External"/><Relationship Id="rId12" Type="http://schemas.openxmlformats.org/officeDocument/2006/relationships/hyperlink" Target="http://transparencia.moradaturismoeventos.com.br/Arquivos/Transparencias/2/2/2022/PDF/0722-160.pdf" TargetMode="External"/><Relationship Id="rId2" Type="http://schemas.openxmlformats.org/officeDocument/2006/relationships/hyperlink" Target="http://transparencia.moradaturismoeventos.com.br/Arquivos/Transparencias/2/2/2022/PDF/0722-129.pdf" TargetMode="External"/><Relationship Id="rId16" Type="http://schemas.openxmlformats.org/officeDocument/2006/relationships/printerSettings" Target="../printerSettings/printerSettings5.bin"/><Relationship Id="rId1" Type="http://schemas.openxmlformats.org/officeDocument/2006/relationships/hyperlink" Target="http://transparencia.moradaturismoeventos.com.br/Arquivos/Transparencias/2/2/2022/PDF/0722-249.pdf" TargetMode="External"/><Relationship Id="rId6" Type="http://schemas.openxmlformats.org/officeDocument/2006/relationships/hyperlink" Target="http://transparencia.moradaturismoeventos.com.br/Arquivos/Transparencias/2/2/2022/PDF/0722-135.pdf" TargetMode="External"/><Relationship Id="rId11" Type="http://schemas.openxmlformats.org/officeDocument/2006/relationships/hyperlink" Target="http://transparencia.moradaturismoeventos.com.br/Arquivos/Transparencias/2/2/2022/PDF/0722-157.pdf" TargetMode="External"/><Relationship Id="rId5" Type="http://schemas.openxmlformats.org/officeDocument/2006/relationships/hyperlink" Target="http://transparencia.moradaturismoeventos.com.br/Arquivos/Transparencias/2/2/2022/PDF/0722-132.pdf" TargetMode="External"/><Relationship Id="rId15" Type="http://schemas.openxmlformats.org/officeDocument/2006/relationships/hyperlink" Target="http://transparencia.moradaturismoeventos.com.br/Arquivos/Transparencias/2/2/2022/PDF/0722-170.pdf" TargetMode="External"/><Relationship Id="rId10" Type="http://schemas.openxmlformats.org/officeDocument/2006/relationships/hyperlink" Target="http://transparencia.moradaturismoeventos.com.br/Arquivos/Transparencias/2/2/2022/PDF/0722-154.pdf" TargetMode="External"/><Relationship Id="rId4" Type="http://schemas.openxmlformats.org/officeDocument/2006/relationships/hyperlink" Target="http://transparencia.moradaturismoeventos.com.br/Arquivos/Transparencias/2/2/2022/PDF/0722-126.pdf" TargetMode="External"/><Relationship Id="rId9" Type="http://schemas.openxmlformats.org/officeDocument/2006/relationships/hyperlink" Target="http://transparencia.moradaturismoeventos.com.br/Arquivos/Transparencias/2/2/2022/PDF/0722-150.pdf" TargetMode="External"/><Relationship Id="rId14" Type="http://schemas.openxmlformats.org/officeDocument/2006/relationships/hyperlink" Target="http://transparencia.moradaturismoeventos.com.br/Arquivos/Transparencias/2/2/2022/PDF/0722-167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722-113.pdf" TargetMode="External"/><Relationship Id="rId3" Type="http://schemas.openxmlformats.org/officeDocument/2006/relationships/hyperlink" Target="http://transparencia.moradaturismoeventos.com.br/Arquivos/Transparencias/2/2/2022/PDF/0722-99.pdf" TargetMode="External"/><Relationship Id="rId7" Type="http://schemas.openxmlformats.org/officeDocument/2006/relationships/hyperlink" Target="http://transparencia.moradaturismoeventos.com.br/Arquivos/Transparencias/2/2/2022/PDF/0722-120.pdf" TargetMode="External"/><Relationship Id="rId2" Type="http://schemas.openxmlformats.org/officeDocument/2006/relationships/hyperlink" Target="http://transparencia.moradaturismoeventos.com.br/Arquivos/Transparencias/2/2/2022/PDF/0722-96.pdf" TargetMode="External"/><Relationship Id="rId1" Type="http://schemas.openxmlformats.org/officeDocument/2006/relationships/hyperlink" Target="http://transparencia.moradaturismoeventos.com.br/Arquivos/Transparencias/2/2/2022/PDF/0722-249.pdf" TargetMode="External"/><Relationship Id="rId6" Type="http://schemas.openxmlformats.org/officeDocument/2006/relationships/hyperlink" Target="http://transparencia.moradaturismoeventos.com.br/Arquivos/Transparencias/2/2/2022/PDF/0722-106.pdf" TargetMode="External"/><Relationship Id="rId5" Type="http://schemas.openxmlformats.org/officeDocument/2006/relationships/hyperlink" Target="http://transparencia.moradaturismoeventos.com.br/Arquivos/Transparencias/2/2/2022/PDF/0722-116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2/PDF/0722-109.pdf" TargetMode="External"/><Relationship Id="rId9" Type="http://schemas.openxmlformats.org/officeDocument/2006/relationships/hyperlink" Target="http://transparencia.moradaturismoeventos.com.br/Arquivos/Transparencias/2/2/2022/PDF/0722-102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2/PDF/0722-17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2/PDF/0722-22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2/PDF/0722-39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2/PDF/0722-65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2/PDF/0722-223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2/PDF/0722-37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2/PDF/0722-64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2/PDF/0722-67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2/PDF/0722-28.pdf" TargetMode="External"/><Relationship Id="rId2" Type="http://schemas.openxmlformats.org/officeDocument/2006/relationships/hyperlink" Target="http://transparencia.moradaturismoeventos.com.br/Arquivos/Transparencias/2/2/2022/PDF/0722-214.pdf" TargetMode="External"/><Relationship Id="rId1" Type="http://schemas.openxmlformats.org/officeDocument/2006/relationships/hyperlink" Target="http://transparencia.moradaturismoeventos.com.br/Arquivos/Transparencias/2/2/2022/PDF/0722-249.pdf" TargetMode="External"/><Relationship Id="rId6" Type="http://schemas.openxmlformats.org/officeDocument/2006/relationships/printerSettings" Target="../printerSettings/printerSettings15.bin"/><Relationship Id="rId5" Type="http://schemas.openxmlformats.org/officeDocument/2006/relationships/hyperlink" Target="http://transparencia.moradaturismoeventos.com.br/Arquivos/Transparencias/2/2/2022/PDF/0722-231.pdf" TargetMode="External"/><Relationship Id="rId4" Type="http://schemas.openxmlformats.org/officeDocument/2006/relationships/hyperlink" Target="http://transparencia.moradaturismoeventos.com.br/Arquivos/Transparencias/2/2/2022/PDF/0722-55.pdf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2/PDF/0722-247.pdf" TargetMode="External"/><Relationship Id="rId3" Type="http://schemas.openxmlformats.org/officeDocument/2006/relationships/hyperlink" Target="http://transparencia.moradaturismoeventos.com.br/Arquivos/Transparencias/2/2/2022/PDF/0722-57.pdf" TargetMode="External"/><Relationship Id="rId7" Type="http://schemas.openxmlformats.org/officeDocument/2006/relationships/hyperlink" Target="http://transparencia.moradaturismoeventos.com.br/Arquivos/Transparencias/2/2/2022/PDF/0722-245.pdf" TargetMode="External"/><Relationship Id="rId12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2/PDF/0722-53.pdf" TargetMode="External"/><Relationship Id="rId1" Type="http://schemas.openxmlformats.org/officeDocument/2006/relationships/hyperlink" Target="http://transparencia.moradaturismoeventos.com.br/Arquivos/Transparencias/2/2/2022/PDF/0722-249.pdf" TargetMode="External"/><Relationship Id="rId6" Type="http://schemas.openxmlformats.org/officeDocument/2006/relationships/hyperlink" Target="http://transparencia.moradaturismoeventos.com.br/Arquivos/Transparencias/2/2/2022/PDF/0722-237.pdf" TargetMode="External"/><Relationship Id="rId11" Type="http://schemas.openxmlformats.org/officeDocument/2006/relationships/hyperlink" Target="http://transparencia.moradaturismoeventos.com.br/Arquivos/Transparencias/2/2/2022/PDF/0722-239.pdf" TargetMode="External"/><Relationship Id="rId5" Type="http://schemas.openxmlformats.org/officeDocument/2006/relationships/hyperlink" Target="http://transparencia.moradaturismoeventos.com.br/Arquivos/Transparencias/2/2/2022/PDF/0722-243.pdf" TargetMode="External"/><Relationship Id="rId10" Type="http://schemas.openxmlformats.org/officeDocument/2006/relationships/hyperlink" Target="http://transparencia.moradaturismoeventos.com.br/Arquivos/Transparencias/2/2/2022/PDF/0722-235.pdf" TargetMode="External"/><Relationship Id="rId4" Type="http://schemas.openxmlformats.org/officeDocument/2006/relationships/hyperlink" Target="http://transparencia.moradaturismoeventos.com.br/Arquivos/Transparencias/2/2/2022/PDF/0722-241.pdf" TargetMode="External"/><Relationship Id="rId9" Type="http://schemas.openxmlformats.org/officeDocument/2006/relationships/hyperlink" Target="http://transparencia.moradaturismoeventos.com.br/Arquivos/Transparencias/2/2/2022/PDF/0722-233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2/PDF/0722-66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2/PDF/0722-251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2/PDF/0722-38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2/PDF/0722-1.pdf" TargetMode="External"/><Relationship Id="rId1" Type="http://schemas.openxmlformats.org/officeDocument/2006/relationships/hyperlink" Target="http://transparencia.moradaturismoeventos.com.br/Arquivos/Transparencias/2/2/2022/PDF/0722-1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2/PDF/0722-5.pdf" TargetMode="External"/><Relationship Id="rId1" Type="http://schemas.openxmlformats.org/officeDocument/2006/relationships/hyperlink" Target="http://transparencia.moradaturismoeventos.com.br/Arquivos/Transparencias/2/2/2022/PDF/0722-5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2/PDF/0722-179.pdf" TargetMode="External"/><Relationship Id="rId1" Type="http://schemas.openxmlformats.org/officeDocument/2006/relationships/hyperlink" Target="http://transparencia.moradaturismoeventos.com.br/Arquivos/Transparencias/2/2/2022/PDF/0722-179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2/PDF/0722-68.pdf" TargetMode="External"/><Relationship Id="rId1" Type="http://schemas.openxmlformats.org/officeDocument/2006/relationships/hyperlink" Target="http://transparencia.moradaturismoeventos.com.br/Arquivos/Transparencias/2/2/2022/PDF/0722-68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2/PDF/0722-2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9"/>
  <sheetViews>
    <sheetView showGridLines="0" tabSelected="1" zoomScaleNormal="100" workbookViewId="0">
      <pane ySplit="5" topLeftCell="A6" activePane="bottomLeft" state="frozen"/>
      <selection activeCell="D44" sqref="D44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4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84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2343.39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507.74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1700+1700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14523.01</v>
      </c>
      <c r="F11" s="18" t="s">
        <v>22</v>
      </c>
    </row>
    <row r="12" spans="2:7" x14ac:dyDescent="0.25">
      <c r="B12" s="1" t="s">
        <v>74</v>
      </c>
      <c r="C12" s="1"/>
      <c r="E12" s="4"/>
      <c r="F12" s="4"/>
    </row>
    <row r="13" spans="2:7" x14ac:dyDescent="0.25">
      <c r="C13" s="1" t="s">
        <v>29</v>
      </c>
      <c r="D13" t="s">
        <v>12</v>
      </c>
      <c r="E13" s="4">
        <v>12367</v>
      </c>
      <c r="F13" s="18" t="s">
        <v>22</v>
      </c>
    </row>
    <row r="14" spans="2:7" x14ac:dyDescent="0.25">
      <c r="C14" s="1" t="s">
        <v>29</v>
      </c>
      <c r="D14" t="s">
        <v>13</v>
      </c>
      <c r="E14" s="4">
        <v>6361</v>
      </c>
      <c r="F14" s="18" t="s">
        <v>22</v>
      </c>
    </row>
    <row r="15" spans="2:7" x14ac:dyDescent="0.25">
      <c r="C15" s="1" t="s">
        <v>29</v>
      </c>
      <c r="D15" t="s">
        <v>14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15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51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73</v>
      </c>
      <c r="E20" s="4">
        <v>4000</v>
      </c>
      <c r="F20" s="18" t="s">
        <v>22</v>
      </c>
    </row>
    <row r="21" spans="2:6" x14ac:dyDescent="0.25">
      <c r="B21" s="1" t="s">
        <v>16</v>
      </c>
      <c r="C21" s="1"/>
      <c r="E21" s="4"/>
      <c r="F21" s="4"/>
    </row>
    <row r="22" spans="2:6" x14ac:dyDescent="0.25">
      <c r="C22" s="1" t="s">
        <v>30</v>
      </c>
      <c r="D22" t="s">
        <v>18</v>
      </c>
      <c r="E22" s="4">
        <v>3584.53</v>
      </c>
      <c r="F22" s="18" t="s">
        <v>22</v>
      </c>
    </row>
    <row r="23" spans="2:6" x14ac:dyDescent="0.25">
      <c r="C23" s="1" t="s">
        <v>31</v>
      </c>
      <c r="D23" t="s">
        <v>17</v>
      </c>
      <c r="E23" s="4">
        <v>6735.6</v>
      </c>
      <c r="F23" s="18" t="s">
        <v>22</v>
      </c>
    </row>
    <row r="24" spans="2:6" x14ac:dyDescent="0.25">
      <c r="B24" s="1" t="s">
        <v>19</v>
      </c>
      <c r="C24" s="1"/>
      <c r="E24" s="4"/>
      <c r="F24" s="4"/>
    </row>
    <row r="25" spans="2:6" x14ac:dyDescent="0.25">
      <c r="C25" s="1" t="s">
        <v>32</v>
      </c>
      <c r="D25" t="s">
        <v>56</v>
      </c>
      <c r="E25" s="4">
        <v>1800</v>
      </c>
      <c r="F25" s="18" t="s">
        <v>22</v>
      </c>
    </row>
    <row r="26" spans="2:6" x14ac:dyDescent="0.25">
      <c r="C26" s="1" t="s">
        <v>33</v>
      </c>
      <c r="D26" t="s">
        <v>85</v>
      </c>
      <c r="E26" s="4">
        <v>86</v>
      </c>
      <c r="F26" s="18" t="s">
        <v>22</v>
      </c>
    </row>
    <row r="27" spans="2:6" x14ac:dyDescent="0.25">
      <c r="C27" s="1" t="s">
        <v>34</v>
      </c>
      <c r="D27" t="s">
        <v>75</v>
      </c>
      <c r="E27" s="4">
        <v>420</v>
      </c>
      <c r="F27" s="18" t="s">
        <v>22</v>
      </c>
    </row>
    <row r="28" spans="2:6" x14ac:dyDescent="0.25">
      <c r="C28" s="1" t="s">
        <v>35</v>
      </c>
      <c r="D28" t="s">
        <v>20</v>
      </c>
      <c r="E28" s="4">
        <v>261.92</v>
      </c>
      <c r="F28" s="47" t="s">
        <v>22</v>
      </c>
    </row>
    <row r="29" spans="2:6" x14ac:dyDescent="0.25">
      <c r="C29" s="1" t="s">
        <v>36</v>
      </c>
      <c r="D29" t="s">
        <v>86</v>
      </c>
      <c r="E29" s="4">
        <v>2279.56</v>
      </c>
      <c r="F29" s="47" t="s">
        <v>22</v>
      </c>
    </row>
    <row r="30" spans="2:6" x14ac:dyDescent="0.25">
      <c r="C30" s="1" t="s">
        <v>37</v>
      </c>
      <c r="D30" t="s">
        <v>87</v>
      </c>
      <c r="E30" s="4">
        <v>33</v>
      </c>
      <c r="F30" s="47" t="s">
        <v>22</v>
      </c>
    </row>
    <row r="31" spans="2:6" x14ac:dyDescent="0.25">
      <c r="C31" s="1" t="s">
        <v>38</v>
      </c>
      <c r="D31" t="s">
        <v>76</v>
      </c>
      <c r="E31" s="4">
        <v>3500.89</v>
      </c>
      <c r="F31" s="47" t="s">
        <v>22</v>
      </c>
    </row>
    <row r="32" spans="2:6" x14ac:dyDescent="0.25">
      <c r="C32" s="1" t="s">
        <v>60</v>
      </c>
      <c r="D32" t="s">
        <v>78</v>
      </c>
      <c r="E32" s="4">
        <v>3194.32</v>
      </c>
      <c r="F32" s="47" t="s">
        <v>22</v>
      </c>
    </row>
    <row r="33" spans="2:6" x14ac:dyDescent="0.25">
      <c r="C33" s="1" t="s">
        <v>61</v>
      </c>
      <c r="D33" t="s">
        <v>81</v>
      </c>
      <c r="E33" s="4">
        <v>490</v>
      </c>
      <c r="F33" s="47" t="s">
        <v>22</v>
      </c>
    </row>
    <row r="34" spans="2:6" x14ac:dyDescent="0.25">
      <c r="C34" s="1" t="s">
        <v>62</v>
      </c>
      <c r="D34" t="s">
        <v>66</v>
      </c>
      <c r="E34" s="4">
        <v>202</v>
      </c>
      <c r="F34" s="47" t="s">
        <v>22</v>
      </c>
    </row>
    <row r="35" spans="2:6" x14ac:dyDescent="0.25">
      <c r="C35" s="1" t="s">
        <v>63</v>
      </c>
      <c r="D35" t="s">
        <v>80</v>
      </c>
      <c r="E35" s="4">
        <v>451.26</v>
      </c>
      <c r="F35" s="47" t="s">
        <v>22</v>
      </c>
    </row>
    <row r="36" spans="2:6" x14ac:dyDescent="0.25">
      <c r="C36" s="1" t="s">
        <v>64</v>
      </c>
      <c r="D36" t="s">
        <v>88</v>
      </c>
      <c r="E36" s="4">
        <v>378.14</v>
      </c>
      <c r="F36" s="47" t="s">
        <v>22</v>
      </c>
    </row>
    <row r="37" spans="2:6" x14ac:dyDescent="0.25">
      <c r="C37" s="1" t="s">
        <v>65</v>
      </c>
      <c r="D37" t="s">
        <v>57</v>
      </c>
      <c r="E37" s="4">
        <v>2743.91</v>
      </c>
      <c r="F37" s="18" t="s">
        <v>22</v>
      </c>
    </row>
    <row r="38" spans="2:6" x14ac:dyDescent="0.25">
      <c r="B38" s="1" t="s">
        <v>52</v>
      </c>
      <c r="C38" s="1"/>
      <c r="E38" s="4"/>
      <c r="F38" s="18"/>
    </row>
    <row r="39" spans="2:6" x14ac:dyDescent="0.25">
      <c r="B39" s="1"/>
      <c r="C39" s="1" t="s">
        <v>69</v>
      </c>
      <c r="D39" t="s">
        <v>79</v>
      </c>
      <c r="E39" s="4">
        <v>-288.14999999999998</v>
      </c>
      <c r="F39" s="18" t="s">
        <v>22</v>
      </c>
    </row>
    <row r="40" spans="2:6" x14ac:dyDescent="0.25">
      <c r="C40" s="1" t="s">
        <v>71</v>
      </c>
      <c r="D40" t="s">
        <v>21</v>
      </c>
      <c r="E40" s="4">
        <v>87.13</v>
      </c>
      <c r="F40" s="18" t="s">
        <v>22</v>
      </c>
    </row>
    <row r="41" spans="2:6" x14ac:dyDescent="0.25">
      <c r="C41" s="1" t="s">
        <v>72</v>
      </c>
      <c r="D41" t="s">
        <v>70</v>
      </c>
      <c r="E41" s="4">
        <v>733.54</v>
      </c>
      <c r="F41" s="18" t="s">
        <v>22</v>
      </c>
    </row>
    <row r="42" spans="2:6" x14ac:dyDescent="0.25">
      <c r="C42" s="1"/>
      <c r="E42" s="4"/>
      <c r="F42" s="18"/>
    </row>
    <row r="43" spans="2:6" x14ac:dyDescent="0.25">
      <c r="D43" s="29" t="s">
        <v>40</v>
      </c>
      <c r="E43" s="28">
        <f>SUM(E7:E42)</f>
        <v>81145.789999999994</v>
      </c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40" location="'22.'!A1" display="abertura"/>
    <hyperlink ref="F22" location="'6.'!A1" display="abertura"/>
    <hyperlink ref="F23" location="'7.'!A1" display="abertura"/>
    <hyperlink ref="F25" location="'8.'!A1" display="abertura"/>
    <hyperlink ref="F37" location="'20.'!A1" display="abertura"/>
    <hyperlink ref="F28" location="'11.'!A1" display="abertura"/>
    <hyperlink ref="F13" location="'5.'!A1" display="abertura"/>
    <hyperlink ref="F34" location="'17.'!A1" display="abertura"/>
    <hyperlink ref="F34" location="'16.'!A1" display="abertura"/>
    <hyperlink ref="F41" location="'23.'!A1" display="abertura"/>
    <hyperlink ref="F31" location="'14.'!A1" display="abertura"/>
    <hyperlink ref="F14:F20" location="'5.'!A1" display="abertura"/>
    <hyperlink ref="F27" location="'10.'!A1" display="abertura"/>
    <hyperlink ref="F32" location="'15.'!A1" display="abertura"/>
    <hyperlink ref="F33" location="'16.'!A1" display="abertura"/>
    <hyperlink ref="F39" location="'21.'!A1" display="abertura"/>
    <hyperlink ref="F26" location="'9.'!A1" display="abertura"/>
    <hyperlink ref="F29" location="'12.'!A1" display="abertura"/>
    <hyperlink ref="F30" location="'13.'!A1" display="abertura"/>
    <hyperlink ref="F35" location="'18.'!A1" display="abertura"/>
    <hyperlink ref="F36" location="'1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B26" sqref="B2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89</v>
      </c>
      <c r="C6" s="34" t="s">
        <v>68</v>
      </c>
      <c r="D6" s="35">
        <v>2343.39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89</v>
      </c>
      <c r="C6" s="23" t="s">
        <v>68</v>
      </c>
      <c r="D6" s="26">
        <v>507.74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89</v>
      </c>
      <c r="C6" s="41" t="s">
        <v>90</v>
      </c>
      <c r="D6" s="27">
        <v>1700</v>
      </c>
      <c r="E6" s="22"/>
      <c r="F6" s="25" t="s">
        <v>41</v>
      </c>
    </row>
    <row r="7" spans="2:7" s="42" customFormat="1" ht="30" x14ac:dyDescent="0.25">
      <c r="B7" s="34" t="s">
        <v>89</v>
      </c>
      <c r="C7" s="41" t="s">
        <v>91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showGridLines="0" workbookViewId="0">
      <selection activeCell="E19" sqref="E19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44756</v>
      </c>
      <c r="C6" s="43" t="s">
        <v>92</v>
      </c>
      <c r="D6" s="33">
        <v>337.08</v>
      </c>
      <c r="E6" s="43"/>
      <c r="F6" s="25" t="s">
        <v>41</v>
      </c>
    </row>
    <row r="7" spans="2:7" s="42" customFormat="1" x14ac:dyDescent="0.25">
      <c r="B7" s="32">
        <v>44773</v>
      </c>
      <c r="C7" s="43" t="s">
        <v>93</v>
      </c>
      <c r="D7" s="33">
        <v>224.72</v>
      </c>
      <c r="E7" s="43"/>
      <c r="F7" s="25" t="s">
        <v>41</v>
      </c>
    </row>
    <row r="8" spans="2:7" s="42" customFormat="1" x14ac:dyDescent="0.25">
      <c r="B8" s="32">
        <v>44773</v>
      </c>
      <c r="C8" s="43" t="s">
        <v>94</v>
      </c>
      <c r="D8" s="33">
        <v>449.44</v>
      </c>
      <c r="E8" s="43"/>
      <c r="F8" s="25" t="s">
        <v>41</v>
      </c>
    </row>
    <row r="9" spans="2:7" s="42" customFormat="1" x14ac:dyDescent="0.25">
      <c r="B9" s="32">
        <v>44773</v>
      </c>
      <c r="C9" s="43" t="s">
        <v>95</v>
      </c>
      <c r="D9" s="33">
        <v>224.72</v>
      </c>
      <c r="E9" s="43"/>
      <c r="F9" s="25" t="s">
        <v>41</v>
      </c>
    </row>
    <row r="10" spans="2:7" s="42" customFormat="1" x14ac:dyDescent="0.25">
      <c r="B10" s="32">
        <v>44773</v>
      </c>
      <c r="C10" s="43" t="s">
        <v>96</v>
      </c>
      <c r="D10" s="33">
        <v>337.08</v>
      </c>
      <c r="E10" s="43"/>
      <c r="F10" s="25" t="s">
        <v>41</v>
      </c>
    </row>
    <row r="11" spans="2:7" s="42" customFormat="1" x14ac:dyDescent="0.25">
      <c r="B11" s="32">
        <v>44773</v>
      </c>
      <c r="C11" s="43" t="s">
        <v>97</v>
      </c>
      <c r="D11" s="33">
        <v>1300</v>
      </c>
      <c r="E11" s="43"/>
      <c r="F11" s="25" t="s">
        <v>41</v>
      </c>
    </row>
    <row r="12" spans="2:7" s="42" customFormat="1" x14ac:dyDescent="0.25">
      <c r="B12" s="32">
        <v>44773</v>
      </c>
      <c r="C12" s="43" t="s">
        <v>98</v>
      </c>
      <c r="D12" s="33">
        <v>1700</v>
      </c>
      <c r="E12" s="43"/>
      <c r="F12" s="25" t="s">
        <v>41</v>
      </c>
    </row>
    <row r="13" spans="2:7" s="42" customFormat="1" x14ac:dyDescent="0.25">
      <c r="B13" s="32">
        <v>44773</v>
      </c>
      <c r="C13" s="43" t="s">
        <v>99</v>
      </c>
      <c r="D13" s="33">
        <v>2078.19</v>
      </c>
      <c r="E13" s="43"/>
      <c r="F13" s="25" t="s">
        <v>41</v>
      </c>
    </row>
    <row r="14" spans="2:7" s="42" customFormat="1" x14ac:dyDescent="0.25">
      <c r="B14" s="32">
        <v>44773</v>
      </c>
      <c r="C14" s="43" t="s">
        <v>100</v>
      </c>
      <c r="D14" s="33">
        <v>1123.5999999999999</v>
      </c>
      <c r="E14" s="43"/>
      <c r="F14" s="25" t="s">
        <v>41</v>
      </c>
    </row>
    <row r="15" spans="2:7" s="42" customFormat="1" x14ac:dyDescent="0.25">
      <c r="B15" s="32">
        <v>44773</v>
      </c>
      <c r="C15" s="43" t="s">
        <v>101</v>
      </c>
      <c r="D15" s="33">
        <v>112.36</v>
      </c>
      <c r="E15" s="43"/>
      <c r="F15" s="25" t="s">
        <v>41</v>
      </c>
    </row>
    <row r="16" spans="2:7" s="42" customFormat="1" x14ac:dyDescent="0.25">
      <c r="B16" s="32">
        <v>44773</v>
      </c>
      <c r="C16" s="43" t="s">
        <v>102</v>
      </c>
      <c r="D16" s="33">
        <v>1700</v>
      </c>
      <c r="E16" s="43"/>
      <c r="F16" s="25" t="s">
        <v>41</v>
      </c>
    </row>
    <row r="17" spans="2:6" s="42" customFormat="1" x14ac:dyDescent="0.25">
      <c r="B17" s="32">
        <v>44773</v>
      </c>
      <c r="C17" s="43" t="s">
        <v>103</v>
      </c>
      <c r="D17" s="33">
        <v>1813.81</v>
      </c>
      <c r="E17" s="43"/>
      <c r="F17" s="25" t="s">
        <v>41</v>
      </c>
    </row>
    <row r="18" spans="2:6" s="42" customFormat="1" x14ac:dyDescent="0.25">
      <c r="B18" s="32">
        <v>44773</v>
      </c>
      <c r="C18" s="43" t="s">
        <v>135</v>
      </c>
      <c r="D18" s="33">
        <v>1700</v>
      </c>
      <c r="E18" s="43"/>
      <c r="F18" s="25" t="s">
        <v>41</v>
      </c>
    </row>
    <row r="19" spans="2:6" s="42" customFormat="1" x14ac:dyDescent="0.25">
      <c r="B19" s="32">
        <v>44773</v>
      </c>
      <c r="C19" s="43" t="s">
        <v>136</v>
      </c>
      <c r="D19" s="33">
        <v>1422.01</v>
      </c>
      <c r="E19" s="22" t="s">
        <v>23</v>
      </c>
      <c r="F19" s="25" t="s">
        <v>41</v>
      </c>
    </row>
    <row r="20" spans="2:6" s="42" customFormat="1" x14ac:dyDescent="0.25">
      <c r="B20" s="44"/>
      <c r="D20" s="45"/>
    </row>
    <row r="21" spans="2:6" s="42" customFormat="1" x14ac:dyDescent="0.25">
      <c r="B21" s="44"/>
      <c r="C21" s="46" t="s">
        <v>39</v>
      </c>
      <c r="D21" s="45">
        <f>SUM(D6:D20)</f>
        <v>14523.009999999998</v>
      </c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19" location="Razão!A1" display="retorna"/>
    <hyperlink ref="F6:F19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  <hyperlink ref="F17" r:id="rId13"/>
    <hyperlink ref="F18" r:id="rId14"/>
    <hyperlink ref="F19" r:id="rId15"/>
  </hyperlinks>
  <pageMargins left="0.511811024" right="0.511811024" top="0.78740157499999996" bottom="0.78740157499999996" header="0.31496062000000002" footer="0.31496062000000002"/>
  <pageSetup paperSize="9" orientation="portrait" r:id="rId1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44773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44773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44773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44773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44773</v>
      </c>
      <c r="C10" s="23" t="s">
        <v>53</v>
      </c>
      <c r="D10" s="26">
        <v>2190</v>
      </c>
      <c r="E10" s="25"/>
      <c r="F10" s="25" t="s">
        <v>41</v>
      </c>
    </row>
    <row r="11" spans="2:7" x14ac:dyDescent="0.25">
      <c r="B11" s="30">
        <v>44773</v>
      </c>
      <c r="C11" s="23" t="s">
        <v>54</v>
      </c>
      <c r="D11" s="26">
        <v>2190</v>
      </c>
      <c r="E11" s="25"/>
      <c r="F11" s="25" t="s">
        <v>41</v>
      </c>
    </row>
    <row r="12" spans="2:7" x14ac:dyDescent="0.25">
      <c r="B12" s="30">
        <v>44773</v>
      </c>
      <c r="C12" s="23" t="s">
        <v>55</v>
      </c>
      <c r="D12" s="26">
        <v>2190</v>
      </c>
      <c r="E12" s="25"/>
      <c r="F12" s="25" t="s">
        <v>41</v>
      </c>
    </row>
    <row r="13" spans="2:7" x14ac:dyDescent="0.25">
      <c r="B13" s="30">
        <v>44773</v>
      </c>
      <c r="C13" s="23" t="s">
        <v>77</v>
      </c>
      <c r="D13" s="26">
        <v>4000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89</v>
      </c>
      <c r="C6" s="23" t="s">
        <v>47</v>
      </c>
      <c r="D6" s="26">
        <v>3584.53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3584.53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89</v>
      </c>
      <c r="C6" s="23" t="s">
        <v>48</v>
      </c>
      <c r="D6" s="26">
        <v>6735.6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44743</v>
      </c>
      <c r="C6" s="23" t="s">
        <v>104</v>
      </c>
      <c r="D6" s="26">
        <v>1800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44771</v>
      </c>
      <c r="C6" s="43" t="s">
        <v>105</v>
      </c>
      <c r="D6" s="27">
        <v>86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86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48">
        <v>44769</v>
      </c>
      <c r="C6" s="49" t="s">
        <v>106</v>
      </c>
      <c r="D6" s="27">
        <v>420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420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44757</v>
      </c>
      <c r="C6" s="40" t="s">
        <v>107</v>
      </c>
      <c r="D6" s="27">
        <v>261.92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261.92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44746</v>
      </c>
      <c r="C6" s="40" t="s">
        <v>108</v>
      </c>
      <c r="D6" s="27">
        <v>2279.56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2279.56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13"/>
    </row>
    <row r="7" spans="2:7" ht="30" x14ac:dyDescent="0.25">
      <c r="B7" s="32">
        <v>44750</v>
      </c>
      <c r="C7" s="40" t="s">
        <v>109</v>
      </c>
      <c r="D7" s="27">
        <v>33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SUM(D7:D8)</f>
        <v>33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44746</v>
      </c>
      <c r="C6" s="40" t="s">
        <v>110</v>
      </c>
      <c r="D6" s="27">
        <v>1359.99</v>
      </c>
      <c r="E6" s="22"/>
      <c r="F6" s="22" t="s">
        <v>41</v>
      </c>
    </row>
    <row r="7" spans="2:7" ht="30" x14ac:dyDescent="0.25">
      <c r="B7" s="32">
        <v>44753</v>
      </c>
      <c r="C7" s="40" t="s">
        <v>111</v>
      </c>
      <c r="D7" s="27">
        <v>265.89999999999998</v>
      </c>
      <c r="E7" s="22"/>
      <c r="F7" s="22" t="s">
        <v>41</v>
      </c>
    </row>
    <row r="8" spans="2:7" x14ac:dyDescent="0.25">
      <c r="B8" s="32">
        <v>44754</v>
      </c>
      <c r="C8" s="40" t="s">
        <v>112</v>
      </c>
      <c r="D8" s="27">
        <v>175</v>
      </c>
      <c r="E8" s="22"/>
      <c r="F8" s="22" t="s">
        <v>41</v>
      </c>
    </row>
    <row r="9" spans="2:7" x14ac:dyDescent="0.25">
      <c r="B9" s="32">
        <v>44771</v>
      </c>
      <c r="C9" s="40" t="s">
        <v>113</v>
      </c>
      <c r="D9" s="27">
        <v>1700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3500.89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14" sqref="F14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44743</v>
      </c>
      <c r="C6" s="31" t="s">
        <v>114</v>
      </c>
      <c r="D6" s="33">
        <v>890</v>
      </c>
      <c r="E6" s="22"/>
      <c r="F6" s="22" t="s">
        <v>41</v>
      </c>
    </row>
    <row r="7" spans="2:7" x14ac:dyDescent="0.25">
      <c r="B7" s="32">
        <v>44743</v>
      </c>
      <c r="C7" s="31" t="s">
        <v>115</v>
      </c>
      <c r="D7" s="33">
        <v>42</v>
      </c>
      <c r="E7" s="22"/>
      <c r="F7" s="22" t="s">
        <v>41</v>
      </c>
    </row>
    <row r="8" spans="2:7" x14ac:dyDescent="0.25">
      <c r="B8" s="32">
        <v>44746</v>
      </c>
      <c r="C8" s="31" t="s">
        <v>116</v>
      </c>
      <c r="D8" s="33">
        <v>269</v>
      </c>
      <c r="E8" s="22"/>
      <c r="F8" s="22" t="s">
        <v>41</v>
      </c>
    </row>
    <row r="9" spans="2:7" x14ac:dyDescent="0.25">
      <c r="B9" s="32">
        <v>44746</v>
      </c>
      <c r="C9" s="31" t="s">
        <v>117</v>
      </c>
      <c r="D9" s="33">
        <v>538</v>
      </c>
      <c r="E9" s="22"/>
      <c r="F9" s="22" t="s">
        <v>41</v>
      </c>
    </row>
    <row r="10" spans="2:7" ht="30" x14ac:dyDescent="0.25">
      <c r="B10" s="32">
        <v>44747</v>
      </c>
      <c r="C10" s="31" t="s">
        <v>118</v>
      </c>
      <c r="D10" s="33">
        <v>372</v>
      </c>
      <c r="E10" s="22"/>
      <c r="F10" s="22" t="s">
        <v>41</v>
      </c>
    </row>
    <row r="11" spans="2:7" ht="30" x14ac:dyDescent="0.25">
      <c r="B11" s="32">
        <v>44760</v>
      </c>
      <c r="C11" s="31" t="s">
        <v>119</v>
      </c>
      <c r="D11" s="33">
        <v>259.92</v>
      </c>
      <c r="E11" s="22"/>
      <c r="F11" s="22" t="s">
        <v>41</v>
      </c>
    </row>
    <row r="12" spans="2:7" x14ac:dyDescent="0.25">
      <c r="B12" s="32">
        <v>44760</v>
      </c>
      <c r="C12" s="31" t="s">
        <v>120</v>
      </c>
      <c r="D12" s="33">
        <v>370</v>
      </c>
      <c r="E12" s="22"/>
      <c r="F12" s="22" t="s">
        <v>41</v>
      </c>
    </row>
    <row r="13" spans="2:7" x14ac:dyDescent="0.25">
      <c r="B13" s="32">
        <v>44762</v>
      </c>
      <c r="C13" s="31" t="s">
        <v>121</v>
      </c>
      <c r="D13" s="33">
        <v>147.4</v>
      </c>
      <c r="E13" s="22"/>
      <c r="F13" s="22" t="s">
        <v>41</v>
      </c>
    </row>
    <row r="14" spans="2:7" x14ac:dyDescent="0.25">
      <c r="B14" s="32">
        <v>44763</v>
      </c>
      <c r="C14" s="31" t="s">
        <v>122</v>
      </c>
      <c r="D14" s="33">
        <v>92</v>
      </c>
      <c r="E14" s="39"/>
      <c r="F14" s="22" t="s">
        <v>41</v>
      </c>
    </row>
    <row r="15" spans="2:7" x14ac:dyDescent="0.25">
      <c r="B15" s="32">
        <v>44764</v>
      </c>
      <c r="C15" s="31" t="s">
        <v>123</v>
      </c>
      <c r="D15" s="33">
        <v>214</v>
      </c>
      <c r="E15" s="22" t="s">
        <v>23</v>
      </c>
      <c r="F15" s="22" t="s">
        <v>41</v>
      </c>
    </row>
    <row r="16" spans="2:7" x14ac:dyDescent="0.25">
      <c r="B16" s="37"/>
      <c r="C16" s="36"/>
      <c r="D16" s="38"/>
      <c r="E16" s="39"/>
      <c r="F16" s="39"/>
    </row>
    <row r="17" spans="2:4" x14ac:dyDescent="0.25">
      <c r="B17" s="2"/>
      <c r="C17" s="24" t="s">
        <v>39</v>
      </c>
      <c r="D17" s="4">
        <f>SUM(D6:D16)</f>
        <v>3194.32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5" location="Razão!A1" display="retorna"/>
    <hyperlink ref="F6:F15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</hyperlinks>
  <pageMargins left="0.511811024" right="0.511811024" top="0.78740157499999996" bottom="0.78740157499999996" header="0.31496062000000002" footer="0.31496062000000002"/>
  <pageSetup paperSize="9" orientation="portrait" r:id="rId1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44750</v>
      </c>
      <c r="C6" s="31" t="s">
        <v>124</v>
      </c>
      <c r="D6" s="33">
        <v>490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490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44770</v>
      </c>
      <c r="C6" s="41" t="s">
        <v>125</v>
      </c>
      <c r="D6" s="33">
        <v>202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202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44749</v>
      </c>
      <c r="C6" s="31" t="s">
        <v>82</v>
      </c>
      <c r="D6" s="33">
        <v>451.26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451.26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44773</v>
      </c>
      <c r="C6" s="31" t="s">
        <v>126</v>
      </c>
      <c r="D6" s="33">
        <v>15.25</v>
      </c>
      <c r="E6" s="22"/>
      <c r="F6" s="22" t="s">
        <v>41</v>
      </c>
    </row>
    <row r="7" spans="2:7" ht="15" customHeight="1" x14ac:dyDescent="0.25">
      <c r="B7" s="32">
        <v>44773</v>
      </c>
      <c r="C7" s="31" t="s">
        <v>127</v>
      </c>
      <c r="D7" s="33">
        <v>37.479999999999997</v>
      </c>
      <c r="E7" s="22"/>
      <c r="F7" s="22" t="s">
        <v>41</v>
      </c>
    </row>
    <row r="8" spans="2:7" ht="15" customHeight="1" x14ac:dyDescent="0.25">
      <c r="B8" s="32">
        <v>44773</v>
      </c>
      <c r="C8" s="31" t="s">
        <v>128</v>
      </c>
      <c r="D8" s="33">
        <v>192.91</v>
      </c>
      <c r="E8" s="22"/>
      <c r="F8" s="22" t="s">
        <v>41</v>
      </c>
    </row>
    <row r="9" spans="2:7" ht="15" customHeight="1" x14ac:dyDescent="0.25">
      <c r="B9" s="32">
        <v>44773</v>
      </c>
      <c r="C9" s="31" t="s">
        <v>129</v>
      </c>
      <c r="D9" s="33">
        <v>132.5</v>
      </c>
      <c r="E9" s="22" t="s">
        <v>23</v>
      </c>
      <c r="F9" s="22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378.14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44773</v>
      </c>
      <c r="C6" s="31" t="s">
        <v>58</v>
      </c>
      <c r="D6" s="33">
        <v>2374.9299999999998</v>
      </c>
      <c r="E6" s="22"/>
      <c r="F6" s="22" t="s">
        <v>41</v>
      </c>
    </row>
    <row r="7" spans="2:7" ht="30" x14ac:dyDescent="0.25">
      <c r="B7" s="32">
        <v>44773</v>
      </c>
      <c r="C7" s="31" t="s">
        <v>59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44746</v>
      </c>
      <c r="C6" s="31" t="s">
        <v>130</v>
      </c>
      <c r="D6" s="33">
        <v>-181.49</v>
      </c>
      <c r="E6" s="22"/>
      <c r="F6" s="22" t="s">
        <v>41</v>
      </c>
    </row>
    <row r="7" spans="2:7" x14ac:dyDescent="0.25">
      <c r="B7" s="32">
        <v>44755</v>
      </c>
      <c r="C7" s="31" t="s">
        <v>131</v>
      </c>
      <c r="D7" s="33">
        <v>-106.66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-288.14999999999998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6"/>
  <sheetViews>
    <sheetView showGridLines="0" workbookViewId="0">
      <selection activeCell="I23" sqref="I2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44743</v>
      </c>
      <c r="C6" s="31" t="s">
        <v>83</v>
      </c>
      <c r="D6" s="33">
        <v>32.5</v>
      </c>
      <c r="E6" s="22"/>
      <c r="F6" s="22" t="s">
        <v>41</v>
      </c>
    </row>
    <row r="7" spans="2:7" ht="15" customHeight="1" x14ac:dyDescent="0.25">
      <c r="B7" s="32">
        <v>44746</v>
      </c>
      <c r="C7" s="31" t="s">
        <v>46</v>
      </c>
      <c r="D7" s="33">
        <v>2.5</v>
      </c>
      <c r="E7" s="22"/>
      <c r="F7" s="22" t="s">
        <v>41</v>
      </c>
    </row>
    <row r="8" spans="2:7" ht="15" customHeight="1" x14ac:dyDescent="0.25">
      <c r="B8" s="32">
        <v>44747</v>
      </c>
      <c r="C8" s="31" t="s">
        <v>46</v>
      </c>
      <c r="D8" s="33">
        <v>2.5</v>
      </c>
      <c r="E8" s="22"/>
      <c r="F8" s="22" t="s">
        <v>41</v>
      </c>
    </row>
    <row r="9" spans="2:7" ht="15" customHeight="1" x14ac:dyDescent="0.25">
      <c r="B9" s="32">
        <v>44750</v>
      </c>
      <c r="C9" s="31" t="s">
        <v>132</v>
      </c>
      <c r="D9" s="33">
        <v>8.6300000000000008</v>
      </c>
      <c r="E9" s="22"/>
      <c r="F9" s="22" t="s">
        <v>41</v>
      </c>
    </row>
    <row r="10" spans="2:7" ht="15" customHeight="1" x14ac:dyDescent="0.25">
      <c r="B10" s="32">
        <v>44750</v>
      </c>
      <c r="C10" s="31" t="s">
        <v>46</v>
      </c>
      <c r="D10" s="33">
        <v>6</v>
      </c>
      <c r="E10" s="22"/>
      <c r="F10" s="22" t="s">
        <v>41</v>
      </c>
    </row>
    <row r="11" spans="2:7" ht="15" customHeight="1" x14ac:dyDescent="0.25">
      <c r="B11" s="32">
        <v>44753</v>
      </c>
      <c r="C11" s="31" t="s">
        <v>133</v>
      </c>
      <c r="D11" s="33">
        <v>7.5</v>
      </c>
      <c r="E11" s="22"/>
      <c r="F11" s="22" t="s">
        <v>41</v>
      </c>
    </row>
    <row r="12" spans="2:7" ht="15" customHeight="1" x14ac:dyDescent="0.25">
      <c r="B12" s="32">
        <v>44754</v>
      </c>
      <c r="C12" s="31" t="s">
        <v>134</v>
      </c>
      <c r="D12" s="33">
        <v>7.5</v>
      </c>
      <c r="E12" s="22"/>
      <c r="F12" s="22" t="s">
        <v>41</v>
      </c>
    </row>
    <row r="13" spans="2:7" ht="15" customHeight="1" x14ac:dyDescent="0.25">
      <c r="B13" s="32">
        <v>44754</v>
      </c>
      <c r="C13" s="31" t="s">
        <v>46</v>
      </c>
      <c r="D13" s="33">
        <v>7.5</v>
      </c>
      <c r="E13" s="22"/>
      <c r="F13" s="22" t="s">
        <v>41</v>
      </c>
    </row>
    <row r="14" spans="2:7" ht="15" customHeight="1" x14ac:dyDescent="0.25">
      <c r="B14" s="32">
        <v>44755</v>
      </c>
      <c r="C14" s="31" t="s">
        <v>46</v>
      </c>
      <c r="D14" s="33">
        <v>2.5</v>
      </c>
      <c r="E14" s="22"/>
      <c r="F14" s="22" t="s">
        <v>41</v>
      </c>
    </row>
    <row r="15" spans="2:7" ht="15" customHeight="1" x14ac:dyDescent="0.25">
      <c r="B15" s="32">
        <v>44760</v>
      </c>
      <c r="C15" s="31" t="s">
        <v>46</v>
      </c>
      <c r="D15" s="33">
        <v>2.5</v>
      </c>
      <c r="E15" s="22"/>
      <c r="F15" s="22" t="s">
        <v>41</v>
      </c>
    </row>
    <row r="16" spans="2:7" ht="15" customHeight="1" x14ac:dyDescent="0.25">
      <c r="B16" s="32">
        <v>44761</v>
      </c>
      <c r="C16" s="31" t="s">
        <v>46</v>
      </c>
      <c r="D16" s="33">
        <v>2.5</v>
      </c>
      <c r="E16" s="22"/>
      <c r="F16" s="22" t="s">
        <v>41</v>
      </c>
    </row>
    <row r="17" spans="2:6" ht="15" customHeight="1" x14ac:dyDescent="0.25">
      <c r="B17" s="32">
        <v>44763</v>
      </c>
      <c r="C17" s="31" t="s">
        <v>46</v>
      </c>
      <c r="D17" s="33">
        <v>2.5</v>
      </c>
      <c r="E17" s="22"/>
      <c r="F17" s="22" t="s">
        <v>41</v>
      </c>
    </row>
    <row r="18" spans="2:6" ht="15" customHeight="1" x14ac:dyDescent="0.25">
      <c r="B18" s="32">
        <v>44767</v>
      </c>
      <c r="C18" s="31" t="s">
        <v>46</v>
      </c>
      <c r="D18" s="33">
        <v>2.5</v>
      </c>
      <c r="E18" s="22" t="s">
        <v>23</v>
      </c>
      <c r="F18" s="22" t="s">
        <v>41</v>
      </c>
    </row>
    <row r="19" spans="2:6" x14ac:dyDescent="0.25">
      <c r="B19" s="37"/>
      <c r="C19" s="36"/>
      <c r="D19" s="38"/>
      <c r="E19" s="39"/>
      <c r="F19" s="39"/>
    </row>
    <row r="20" spans="2:6" x14ac:dyDescent="0.25">
      <c r="B20" s="2"/>
      <c r="C20" s="24" t="s">
        <v>39</v>
      </c>
      <c r="D20" s="4">
        <f>SUM(D6:D19)</f>
        <v>87.13</v>
      </c>
    </row>
    <row r="21" spans="2:6" x14ac:dyDescent="0.25">
      <c r="B21" s="2"/>
      <c r="D21" s="4"/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</sheetData>
  <sheetProtection password="DF4F" sheet="1" objects="1" scenarios="1"/>
  <hyperlinks>
    <hyperlink ref="E18" location="Razão!A1" display="retorna"/>
    <hyperlink ref="F6" r:id="rId1"/>
    <hyperlink ref="F7:F1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22" sqref="F2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01/07/2022 a 31/07/2022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44773</v>
      </c>
      <c r="C6" s="31" t="s">
        <v>67</v>
      </c>
      <c r="D6" s="33">
        <v>733.54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733.54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1</vt:i4>
      </vt:variant>
    </vt:vector>
  </HeadingPairs>
  <TitlesOfParts>
    <vt:vector size="25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2022-08-30T12:17:33Z</cp:lastPrinted>
  <dcterms:created xsi:type="dcterms:W3CDTF">2018-05-09T11:51:48Z</dcterms:created>
  <dcterms:modified xsi:type="dcterms:W3CDTF">2022-12-01T12:24:15Z</dcterms:modified>
</cp:coreProperties>
</file>