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RADA DO SOL\SITE TRANSPARENCIA\DESPESA ABERTURA 2022\2 - Fevereiro  2022\"/>
    </mc:Choice>
  </mc:AlternateContent>
  <xr:revisionPtr revIDLastSave="0" documentId="13_ncr:1_{36950B5A-6EFD-43C4-A399-2719E0BA4092}" xr6:coauthVersionLast="47" xr6:coauthVersionMax="47" xr10:uidLastSave="{00000000-0000-0000-0000-000000000000}"/>
  <bookViews>
    <workbookView xWindow="-120" yWindow="-120" windowWidth="19440" windowHeight="11520" tabRatio="0" xr2:uid="{00000000-000D-0000-FFFF-FFFF00000000}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23" r:id="rId10"/>
    <sheet name="10." sheetId="114" r:id="rId11"/>
    <sheet name="11." sheetId="103" r:id="rId12"/>
    <sheet name="12." sheetId="102" r:id="rId13"/>
    <sheet name="13." sheetId="121" r:id="rId14"/>
    <sheet name="14." sheetId="124" r:id="rId15"/>
    <sheet name="15." sheetId="122" r:id="rId16"/>
    <sheet name="16." sheetId="77" r:id="rId17"/>
    <sheet name="17." sheetId="119" r:id="rId18"/>
    <sheet name="18." sheetId="130" r:id="rId19"/>
    <sheet name="19." sheetId="89" r:id="rId20"/>
    <sheet name="20." sheetId="84" r:id="rId21"/>
    <sheet name="21." sheetId="125" r:id="rId22"/>
    <sheet name="22." sheetId="107" r:id="rId23"/>
    <sheet name="23." sheetId="108" r:id="rId24"/>
    <sheet name="24." sheetId="109" r:id="rId25"/>
  </sheets>
  <definedNames>
    <definedName name="_xlnm.Print_Area" localSheetId="0">RAZÃO!$A$1:$G$44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30" l="1"/>
  <c r="B4" i="130"/>
  <c r="D9" i="77"/>
  <c r="D11" i="122"/>
  <c r="D9" i="114"/>
  <c r="D8" i="125"/>
  <c r="B4" i="125"/>
  <c r="D8" i="124"/>
  <c r="B4" i="124"/>
  <c r="D8" i="123"/>
  <c r="B4" i="123"/>
  <c r="B4" i="122" l="1"/>
  <c r="D8" i="121"/>
  <c r="B4" i="121"/>
  <c r="D8" i="119" l="1"/>
  <c r="B4" i="119"/>
  <c r="B4" i="114"/>
  <c r="D11" i="108" l="1"/>
  <c r="D18" i="107"/>
  <c r="D8" i="109" l="1"/>
  <c r="B4" i="109"/>
  <c r="B4" i="108"/>
  <c r="B4" i="107" l="1"/>
  <c r="D8" i="103"/>
  <c r="B4" i="103"/>
  <c r="D8" i="102" l="1"/>
  <c r="B4" i="102"/>
  <c r="D12" i="89" l="1"/>
  <c r="B4" i="89"/>
  <c r="D9" i="84" l="1"/>
  <c r="B4" i="84"/>
  <c r="B4" i="77" l="1"/>
  <c r="D22" i="6" l="1"/>
  <c r="B4" i="29" l="1"/>
  <c r="B4" i="28"/>
  <c r="B4" i="27"/>
  <c r="B4" i="24"/>
  <c r="B4" i="6"/>
  <c r="B4" i="5"/>
  <c r="B4" i="4"/>
  <c r="B4" i="2"/>
  <c r="D8" i="29" l="1"/>
  <c r="D8" i="28"/>
  <c r="D8" i="27"/>
  <c r="D15" i="24" l="1"/>
  <c r="D9" i="5" l="1"/>
  <c r="E44" i="1" s="1"/>
</calcChain>
</file>

<file path=xl/sharedStrings.xml><?xml version="1.0" encoding="utf-8"?>
<sst xmlns="http://schemas.openxmlformats.org/spreadsheetml/2006/main" count="415" uniqueCount="134">
  <si>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</si>
  <si>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</si>
  <si>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</si>
  <si>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</si>
  <si>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</si>
  <si>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</si>
  <si>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</si>
  <si>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</si>
  <si>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</si>
  <si>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</si>
  <si>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</si>
  <si>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</si>
  <si>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</si>
  <si>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</si>
  <si>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</si>
  <si>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</si>
  <si>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</si>
  <si>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</si>
  <si>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</si>
  <si>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</si>
  <si>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</si>
  <si>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</si>
  <si>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</si>
  <si>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</si>
  <si>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</si>
  <si>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</si>
  <si>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</si>
  <si>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</si>
  <si>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</si>
  <si>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</si>
  <si>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</si>
  <si>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</si>
  <si>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</si>
  <si>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</si>
  <si>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</si>
  <si>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</si>
  <si>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</si>
  <si>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</si>
  <si>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</si>
  <si>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</si>
  <si>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</si>
  <si>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</si>
  <si>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</si>
  <si>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</si>
  <si>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</si>
  <si>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</si>
  <si>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</si>
  <si>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</si>
  <si>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</si>
  <si>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</si>
  <si>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</si>
  <si>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</si>
  <si>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</si>
  <si>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</si>
  <si>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</si>
  <si>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</si>
  <si>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</si>
  <si>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</si>
  <si>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</si>
  <si>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</si>
  <si>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</si>
  <si>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</si>
  <si>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</si>
  <si>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</si>
  <si>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</si>
  <si>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</si>
  <si>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Encargos s/ Tributos Vencidos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</si>
  <si>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</si>
  <si>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</si>
  <si>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</si>
  <si>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</si>
  <si>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</si>
  <si>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</si>
  <si>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</si>
  <si>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</si>
  <si>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</si>
  <si>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Despesa com Informatica/internet</t>
  </si>
  <si>
    <t>21.</t>
  </si>
  <si>
    <t>IRRF  s/ Aplicações Financeiras</t>
  </si>
  <si>
    <t>Locação de Bens Moveis</t>
  </si>
  <si>
    <t>Viagens e Estadias</t>
  </si>
  <si>
    <t xml:space="preserve">Tarifa Manutenção Conta Ativa </t>
  </si>
  <si>
    <t>22.</t>
  </si>
  <si>
    <t>23.</t>
  </si>
  <si>
    <t>24.</t>
  </si>
  <si>
    <t>Jefferson Henrique Rosseti</t>
  </si>
  <si>
    <t>Período : 01/02/2022 a 28/02/2022</t>
  </si>
  <si>
    <t>REMUNERAÇÃO DIRETORIA/CONSELHOS</t>
  </si>
  <si>
    <t>Assinaturas de Jornais e Revistas</t>
  </si>
  <si>
    <t>Combustiveis e Lubrificantes</t>
  </si>
  <si>
    <t>Despesas de Copa/Cozinha/Material de Limpeza</t>
  </si>
  <si>
    <t>Manutenção e Conservação das Instalações</t>
  </si>
  <si>
    <t>Premio de Seguros</t>
  </si>
  <si>
    <t>Descontos Obtidos</t>
  </si>
  <si>
    <t>28/02/22</t>
  </si>
  <si>
    <t xml:space="preserve">Aline Maria Pereira cf. recibo nº 02/2022 </t>
  </si>
  <si>
    <t xml:space="preserve">Fernanda Cília Marafão Brunetti cf. recibo nº 02/2022 </t>
  </si>
  <si>
    <t xml:space="preserve">Catarino Matos Rios cf. recibo nº 02/2022 </t>
  </si>
  <si>
    <t xml:space="preserve">Catarino Matos Rios cf. recibo nº 03/2022 </t>
  </si>
  <si>
    <t xml:space="preserve">Renan Altino Bressan cf. recibo nº 01/2022 </t>
  </si>
  <si>
    <t xml:space="preserve">Alexandre César Marcos Rosseti cf. recibo nº 01/2022 </t>
  </si>
  <si>
    <t xml:space="preserve">Isabele Mota Ferreira da Silva cf. recibo nº 01/2022 </t>
  </si>
  <si>
    <t xml:space="preserve">Teresa Cristina Ribeiro cf. recibo nº 01/2022 </t>
  </si>
  <si>
    <t xml:space="preserve">Daniela Cristina Caruso dos Santos cf. recibo nº 02/2022 </t>
  </si>
  <si>
    <t xml:space="preserve">Indiamara Moura Siqueira cf. recibo nº 02/2022 </t>
  </si>
  <si>
    <t xml:space="preserve">Luisa Camacho Calvano cf. recibo nº 02/2022 </t>
  </si>
  <si>
    <t xml:space="preserve">Marineide da Silva cf. recibo nº 02/2022 </t>
  </si>
  <si>
    <t xml:space="preserve">Reginalda Maria da Silva cf. recibo nº 02/2022 </t>
  </si>
  <si>
    <t xml:space="preserve">Teresa Cristina Ribeiro cf. recibo nº 02/2022 </t>
  </si>
  <si>
    <t xml:space="preserve">Vilma Medeiros Freitas cf. recibo nº 02/2022 </t>
  </si>
  <si>
    <t xml:space="preserve">Bruna Carolina Ponciano Stievano cf. recibo nº 03/2022 </t>
  </si>
  <si>
    <t xml:space="preserve">Bruna Carolina Ponciano Stievano cf. recibo n° 04/2022 </t>
  </si>
  <si>
    <t>Honorarios Diretoria Jefferson Henrique Rosseti</t>
  </si>
  <si>
    <t xml:space="preserve">NF. 2469 Escritório Delta Contábil Ltda  </t>
  </si>
  <si>
    <t xml:space="preserve">Pg.NF.(s) 566 Tag Av Com. Serv. e Eletr. de Segurança Ltda </t>
  </si>
  <si>
    <t xml:space="preserve">Pg. Auto Posto Pirâmides Ltda cf. cupom fiscal </t>
  </si>
  <si>
    <t xml:space="preserve">Pg. Auto Posto Vila Xavier Ltda cf. cupom fiscal </t>
  </si>
  <si>
    <t xml:space="preserve">NF. 9952 Center Print - Cartuchos e Tonners Ltda - ME </t>
  </si>
  <si>
    <t xml:space="preserve">NF. 25853 Araquímica Produtos de Limpeza Eireli </t>
  </si>
  <si>
    <t xml:space="preserve">Pg. Telefônica Brasil S/A ref. 02/2022 cf. comprovante  </t>
  </si>
  <si>
    <t xml:space="preserve">Pg. fat. 892 Stanganelli Locações Ltda </t>
  </si>
  <si>
    <t xml:space="preserve">NF. 2416 Jabu Elétrica e Hidráulica Araraquara Ltda </t>
  </si>
  <si>
    <t xml:space="preserve">NF. 2451 Jabu Elétrica e Hidráulica Araraquara Ltda </t>
  </si>
  <si>
    <t xml:space="preserve">NF. 46311 João Aureliano Marques da Silva &amp; Filho Ltda - ME </t>
  </si>
  <si>
    <t xml:space="preserve">NF. 2775 Jabu Elétrica e Hidráulica Araraquara Ltda  </t>
  </si>
  <si>
    <t xml:space="preserve">Pg. MercadoPago.com Representações Ltda cf. comprovante  </t>
  </si>
  <si>
    <t xml:space="preserve">Pg.NF.(s) 287 Egydio Mezzalira Filho - MEI </t>
  </si>
  <si>
    <t xml:space="preserve">Pg. Allianz Seguros S/A parcela 01/04 </t>
  </si>
  <si>
    <t xml:space="preserve">Pg. Manoel de Araújo Sobrinho ref. reembolso despesas de viagem cf. relatório </t>
  </si>
  <si>
    <t xml:space="preserve">Ref. nf. 62146 Tend Tudo Papelaria e Informática Ltda - EPP </t>
  </si>
  <si>
    <t xml:space="preserve">Ref. CSRF s/nf. 226 Conaud 03/2021 </t>
  </si>
  <si>
    <t xml:space="preserve">Ref. CSRF s/nf. 261 Conaud 04/2021 </t>
  </si>
  <si>
    <t xml:space="preserve">Ref. IRRF s/nf. 226 Conaud 02/2021 </t>
  </si>
  <si>
    <t xml:space="preserve">Ref. IRRF s/nf. 261 Conaud 03/2021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</si>
</sst>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0222-23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0222-235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2/PDF/0222-23.pdf" TargetMode="External"/><Relationship Id="rId1" Type="http://schemas.openxmlformats.org/officeDocument/2006/relationships/hyperlink" Target="http://transparencia.moradaturismoeventos.com.br/Arquivos/Transparencias/2/2/2022/PDF/0222-14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222-20.pdf" TargetMode="External"/><Relationship Id="rId13" Type="http://schemas.openxmlformats.org/officeDocument/2006/relationships/hyperlink" Target="http://transparencia.moradaturismoeventos.com.br/Arquivos/Transparencias/2/2/2022/PDF/0222-38.pdf" TargetMode="External"/><Relationship Id="rId3" Type="http://schemas.openxmlformats.org/officeDocument/2006/relationships/hyperlink" Target="http://transparencia.moradaturismoeventos.com.br/Arquivos/Transparencias/2/2/2022/PDF/0222-47.pdf" TargetMode="External"/><Relationship Id="rId7" Type="http://schemas.openxmlformats.org/officeDocument/2006/relationships/hyperlink" Target="http://transparencia.moradaturismoeventos.com.br/Arquivos/Transparencias/2/2/2022/PDF/0222-10.pdf" TargetMode="External"/><Relationship Id="rId12" Type="http://schemas.openxmlformats.org/officeDocument/2006/relationships/hyperlink" Target="http://transparencia.moradaturismoeventos.com.br/Arquivos/Transparencias/2/2/2022/PDF/0222-35.pdf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://transparencia.moradaturismoeventos.com.br/Arquivos/Transparencias/2/2/2022/PDF/0222-234.pdf" TargetMode="External"/><Relationship Id="rId16" Type="http://schemas.openxmlformats.org/officeDocument/2006/relationships/hyperlink" Target="http://transparencia.moradaturismoeventos.com.br/Arquivos/Transparencias/2/2/2022/PDF/0222-51.pdf" TargetMode="External"/><Relationship Id="rId1" Type="http://schemas.openxmlformats.org/officeDocument/2006/relationships/hyperlink" Target="http://transparencia.moradaturismoeventos.com.br/Arquivos/Transparencias/2/2/2022/PDF/0222-17.pdf" TargetMode="External"/><Relationship Id="rId6" Type="http://schemas.openxmlformats.org/officeDocument/2006/relationships/hyperlink" Target="http://transparencia.moradaturismoeventos.com.br/Arquivos/Transparencias/2/2/2022/PDF/0222-4.pdf" TargetMode="External"/><Relationship Id="rId11" Type="http://schemas.openxmlformats.org/officeDocument/2006/relationships/hyperlink" Target="http://transparencia.moradaturismoeventos.com.br/Arquivos/Transparencias/2/2/2022/PDF/0222-32.pdf" TargetMode="External"/><Relationship Id="rId5" Type="http://schemas.openxmlformats.org/officeDocument/2006/relationships/hyperlink" Target="http://transparencia.moradaturismoeventos.com.br/Arquivos/Transparencias/2/2/2022/PDF/0222-1.pdf" TargetMode="External"/><Relationship Id="rId15" Type="http://schemas.openxmlformats.org/officeDocument/2006/relationships/hyperlink" Target="http://transparencia.moradaturismoeventos.com.br/Arquivos/Transparencias/2/2/2022/PDF/0222-44.pdf" TargetMode="External"/><Relationship Id="rId10" Type="http://schemas.openxmlformats.org/officeDocument/2006/relationships/hyperlink" Target="http://transparencia.moradaturismoeventos.com.br/Arquivos/Transparencias/2/2/2022/PDF/0222-29.pdf" TargetMode="External"/><Relationship Id="rId4" Type="http://schemas.openxmlformats.org/officeDocument/2006/relationships/hyperlink" Target="http://transparencia.moradaturismoeventos.com.br/Arquivos/Transparencias/2/2/2022/PDF/0222-7.pdf" TargetMode="External"/><Relationship Id="rId9" Type="http://schemas.openxmlformats.org/officeDocument/2006/relationships/hyperlink" Target="http://transparencia.moradaturismoeventos.com.br/Arquivos/Transparencias/2/2/2022/PDF/0222-26.pdf" TargetMode="External"/><Relationship Id="rId14" Type="http://schemas.openxmlformats.org/officeDocument/2006/relationships/hyperlink" Target="http://transparencia.moradaturismoeventos.com.br/Arquivos/Transparencias/2/2/2022/PDF/0222-41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222-142.pdf" TargetMode="External"/><Relationship Id="rId3" Type="http://schemas.openxmlformats.org/officeDocument/2006/relationships/hyperlink" Target="http://transparencia.moradaturismoeventos.com.br/Arquivos/Transparencias/2/2/2022/PDF/0222-128.pdf" TargetMode="External"/><Relationship Id="rId7" Type="http://schemas.openxmlformats.org/officeDocument/2006/relationships/hyperlink" Target="http://transparencia.moradaturismoeventos.com.br/Arquivos/Transparencias/2/2/2022/PDF/0222-149.pdf" TargetMode="External"/><Relationship Id="rId2" Type="http://schemas.openxmlformats.org/officeDocument/2006/relationships/hyperlink" Target="http://transparencia.moradaturismoeventos.com.br/Arquivos/Transparencias/2/2/2022/PDF/0222-234.pdf" TargetMode="External"/><Relationship Id="rId1" Type="http://schemas.openxmlformats.org/officeDocument/2006/relationships/hyperlink" Target="http://transparencia.moradaturismoeventos.com.br/Arquivos/Transparencias/2/2/2022/PDF/0222-125.pdf" TargetMode="External"/><Relationship Id="rId6" Type="http://schemas.openxmlformats.org/officeDocument/2006/relationships/hyperlink" Target="http://transparencia.moradaturismoeventos.com.br/Arquivos/Transparencias/2/2/2022/PDF/0222-135.pdf" TargetMode="External"/><Relationship Id="rId5" Type="http://schemas.openxmlformats.org/officeDocument/2006/relationships/hyperlink" Target="http://transparencia.moradaturismoeventos.com.br/Arquivos/Transparencias/2/2/2022/PDF/0222-145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0222-138.pdf" TargetMode="External"/><Relationship Id="rId9" Type="http://schemas.openxmlformats.org/officeDocument/2006/relationships/hyperlink" Target="http://transparencia.moradaturismoeventos.com.br/Arquivos/Transparencias/2/2/2022/PDF/0222-131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0222-54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0222-233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0222-85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2/PDF/0222-73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transparencia.moradaturismoeventos.com.br/Arquivos/Transparencias/2/2/2022/PDF/0222-95.pdf" TargetMode="External"/><Relationship Id="rId1" Type="http://schemas.openxmlformats.org/officeDocument/2006/relationships/hyperlink" Target="http://transparencia.moradaturismoeventos.com.br/Arquivos/Transparencias/2/2/2022/PDF/0222-79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2/PDF/0222-231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2/PDF/0222-223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2/PDF/0222-72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2/PDF/0222-80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222-229.pdf" TargetMode="External"/><Relationship Id="rId2" Type="http://schemas.openxmlformats.org/officeDocument/2006/relationships/hyperlink" Target="http://transparencia.moradaturismoeventos.com.br/Arquivos/Transparencias/2/2/2022/PDF/0222-234.pdf" TargetMode="External"/><Relationship Id="rId1" Type="http://schemas.openxmlformats.org/officeDocument/2006/relationships/hyperlink" Target="http://transparencia.moradaturismoeventos.com.br/Arquivos/Transparencias/2/2/2022/PDF/0222-74.pdf" TargetMode="External"/><Relationship Id="rId6" Type="http://schemas.openxmlformats.org/officeDocument/2006/relationships/printerSettings" Target="../printerSettings/printerSettings16.bin"/><Relationship Id="rId5" Type="http://schemas.openxmlformats.org/officeDocument/2006/relationships/hyperlink" Target="http://transparencia.moradaturismoeventos.com.br/Arquivos/Transparencias/2/2/2022/PDF/0222-227.pdf" TargetMode="External"/><Relationship Id="rId4" Type="http://schemas.openxmlformats.org/officeDocument/2006/relationships/hyperlink" Target="http://transparencia.moradaturismoeventos.com.br/Arquivos/Transparencias/2/2/2022/PDF/0222-225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2/PDF/0222-98.pdf" TargetMode="External"/><Relationship Id="rId1" Type="http://schemas.openxmlformats.org/officeDocument/2006/relationships/hyperlink" Target="http://transparencia.moradaturismoeventos.com.br/Arquivos/Transparencias/2/2/2022/PDF/0222-81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2/PDF/0222-78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2/PDF/0222-8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2/PDF/0222-242.pdf" TargetMode="External"/><Relationship Id="rId1" Type="http://schemas.openxmlformats.org/officeDocument/2006/relationships/hyperlink" Target="http://transparencia.moradaturismoeventos.com.br/Arquivos/Transparencias/2/2/2022/PDF/0222-242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2/PDF/0222-247.pdf" TargetMode="External"/><Relationship Id="rId1" Type="http://schemas.openxmlformats.org/officeDocument/2006/relationships/hyperlink" Target="http://transparencia.moradaturismoeventos.com.br/Arquivos/Transparencias/2/2/2022/PDF/0222-247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2/PDF/0222-86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2/PDF/0222-99.pdf" TargetMode="External"/><Relationship Id="rId1" Type="http://schemas.openxmlformats.org/officeDocument/2006/relationships/hyperlink" Target="http://transparencia.moradaturismoeventos.com.br/Arquivos/Transparencias/2/2/2022/PDF/0222-99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2/PDF/0222-199.pdf" TargetMode="External"/><Relationship Id="rId1" Type="http://schemas.openxmlformats.org/officeDocument/2006/relationships/hyperlink" Target="http://transparencia.moradaturismoeventos.com.br/Arquivos/Transparencias/2/2/2022/PDF/0222-199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2/PDF/0222-1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G60"/>
  <sheetViews>
    <sheetView showGridLines="0" tabSelected="1" zoomScaleNormal="100" workbookViewId="0">
      <pane ySplit="5" topLeftCell="A6" activePane="bottomLeft" state="frozen"/>
      <selection activeCell="D44" sqref="D44"/>
      <selection pane="bottomLeft" activeCell="B7" sqref="B7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86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2628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569.4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16096.97</v>
      </c>
      <c r="F11" s="18" t="s">
        <v>22</v>
      </c>
    </row>
    <row r="12" spans="2:7" x14ac:dyDescent="0.25">
      <c r="B12" s="1" t="s">
        <v>87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85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3899.34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88</v>
      </c>
      <c r="E26" s="4">
        <v>1399</v>
      </c>
      <c r="F26" s="18" t="s">
        <v>22</v>
      </c>
    </row>
    <row r="27" spans="2:6" x14ac:dyDescent="0.25">
      <c r="C27" s="1" t="s">
        <v>34</v>
      </c>
      <c r="D27" t="s">
        <v>89</v>
      </c>
      <c r="E27" s="4">
        <v>214.1</v>
      </c>
      <c r="F27" s="18" t="s">
        <v>22</v>
      </c>
    </row>
    <row r="28" spans="2:6" x14ac:dyDescent="0.25">
      <c r="C28" s="1" t="s">
        <v>35</v>
      </c>
      <c r="D28" t="s">
        <v>76</v>
      </c>
      <c r="E28" s="4">
        <v>60</v>
      </c>
      <c r="F28" s="18" t="s">
        <v>22</v>
      </c>
    </row>
    <row r="29" spans="2:6" x14ac:dyDescent="0.25">
      <c r="C29" s="1" t="s">
        <v>36</v>
      </c>
      <c r="D29" t="s">
        <v>90</v>
      </c>
      <c r="E29" s="4">
        <v>104</v>
      </c>
      <c r="F29" s="18" t="s">
        <v>22</v>
      </c>
    </row>
    <row r="30" spans="2:6" x14ac:dyDescent="0.25">
      <c r="C30" s="1" t="s">
        <v>37</v>
      </c>
      <c r="D30" t="s">
        <v>20</v>
      </c>
      <c r="E30" s="4">
        <v>231.59</v>
      </c>
      <c r="F30" s="48" t="s">
        <v>22</v>
      </c>
    </row>
    <row r="31" spans="2:6" x14ac:dyDescent="0.25">
      <c r="C31" s="1" t="s">
        <v>38</v>
      </c>
      <c r="D31" t="s">
        <v>79</v>
      </c>
      <c r="E31" s="4">
        <v>384.92</v>
      </c>
      <c r="F31" s="48" t="s">
        <v>22</v>
      </c>
    </row>
    <row r="32" spans="2:6" x14ac:dyDescent="0.25">
      <c r="C32" s="1" t="s">
        <v>67</v>
      </c>
      <c r="D32" t="s">
        <v>91</v>
      </c>
      <c r="E32" s="4">
        <v>4753.17</v>
      </c>
      <c r="F32" s="48" t="s">
        <v>22</v>
      </c>
    </row>
    <row r="33" spans="2:6" x14ac:dyDescent="0.25">
      <c r="C33" s="1" t="s">
        <v>68</v>
      </c>
      <c r="D33" t="s">
        <v>73</v>
      </c>
      <c r="E33" s="4">
        <v>456.28</v>
      </c>
      <c r="F33" s="48" t="s">
        <v>22</v>
      </c>
    </row>
    <row r="34" spans="2:6" x14ac:dyDescent="0.25">
      <c r="C34" s="1" t="s">
        <v>69</v>
      </c>
      <c r="D34" t="s">
        <v>92</v>
      </c>
      <c r="E34" s="4">
        <v>2992.71</v>
      </c>
      <c r="F34" s="48" t="s">
        <v>22</v>
      </c>
    </row>
    <row r="35" spans="2:6" x14ac:dyDescent="0.25">
      <c r="C35" s="1" t="s">
        <v>70</v>
      </c>
      <c r="D35" t="s">
        <v>80</v>
      </c>
      <c r="E35" s="4">
        <v>835.92</v>
      </c>
      <c r="F35" s="48" t="s">
        <v>22</v>
      </c>
    </row>
    <row r="36" spans="2:6" x14ac:dyDescent="0.25">
      <c r="C36" s="1" t="s">
        <v>71</v>
      </c>
      <c r="D36" t="s">
        <v>57</v>
      </c>
      <c r="E36" s="4">
        <v>585.84</v>
      </c>
      <c r="F36" s="18" t="s">
        <v>22</v>
      </c>
    </row>
    <row r="37" spans="2:6" x14ac:dyDescent="0.25">
      <c r="C37" s="1" t="s">
        <v>72</v>
      </c>
      <c r="D37" t="s">
        <v>58</v>
      </c>
      <c r="E37" s="4">
        <v>2743.91</v>
      </c>
      <c r="F37" s="18" t="s">
        <v>22</v>
      </c>
    </row>
    <row r="38" spans="2:6" x14ac:dyDescent="0.25">
      <c r="B38" s="1" t="s">
        <v>52</v>
      </c>
      <c r="C38" s="1"/>
      <c r="E38" s="4"/>
      <c r="F38" s="4"/>
    </row>
    <row r="39" spans="2:6" x14ac:dyDescent="0.25">
      <c r="B39" s="1"/>
      <c r="C39" s="1" t="s">
        <v>77</v>
      </c>
      <c r="D39" t="s">
        <v>93</v>
      </c>
      <c r="E39" s="4">
        <v>-75</v>
      </c>
      <c r="F39" s="18" t="s">
        <v>22</v>
      </c>
    </row>
    <row r="40" spans="2:6" x14ac:dyDescent="0.25">
      <c r="C40" s="1" t="s">
        <v>82</v>
      </c>
      <c r="D40" t="s">
        <v>21</v>
      </c>
      <c r="E40" s="4">
        <v>107.5</v>
      </c>
      <c r="F40" s="18" t="s">
        <v>22</v>
      </c>
    </row>
    <row r="41" spans="2:6" x14ac:dyDescent="0.25">
      <c r="C41" s="1" t="s">
        <v>83</v>
      </c>
      <c r="D41" t="s">
        <v>66</v>
      </c>
      <c r="E41" s="4">
        <v>77.83</v>
      </c>
      <c r="F41" s="18" t="s">
        <v>22</v>
      </c>
    </row>
    <row r="42" spans="2:6" x14ac:dyDescent="0.25">
      <c r="C42" s="1" t="s">
        <v>84</v>
      </c>
      <c r="D42" t="s">
        <v>78</v>
      </c>
      <c r="E42" s="4">
        <v>71.28</v>
      </c>
      <c r="F42" s="18" t="s">
        <v>22</v>
      </c>
    </row>
    <row r="43" spans="2:6" x14ac:dyDescent="0.25">
      <c r="C43" s="1"/>
      <c r="E43" s="4"/>
      <c r="F43" s="18"/>
    </row>
    <row r="44" spans="2:6" x14ac:dyDescent="0.25">
      <c r="D44" s="29" t="s">
        <v>40</v>
      </c>
      <c r="E44" s="28">
        <f>SUM(E7:E43)</f>
        <v>83750.36</v>
      </c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</sheetData>
  <sheetProtection algorithmName="SHA-512" hashValue="tljC7v/3eT28EB2cgHkaQwS4XRYA58+3x/kAb/Q6Ajkj8U3xH1LhwOm/wEZl67JhIcllsz/p4+PDtnQz+5m0dQ==" saltValue="+B98+inB0OsrzgEqKFM8VQ==" spinCount="100000" sheet="1" objects="1" scenarios="1"/>
  <hyperlinks>
    <hyperlink ref="F7" location="'1.'!A1" display="abertura" xr:uid="{00000000-0004-0000-0000-000000000000}"/>
    <hyperlink ref="F8" location="'2.'!A1" display="abertura" xr:uid="{00000000-0004-0000-0000-000001000000}"/>
    <hyperlink ref="F10:F11" location="Pis!A1" display="abertura" xr:uid="{00000000-0004-0000-0000-000002000000}"/>
    <hyperlink ref="F10" location="'3.'!A1" display="abertura" xr:uid="{00000000-0004-0000-0000-000003000000}"/>
    <hyperlink ref="F11" location="'4.'!A1" display="abertura" xr:uid="{00000000-0004-0000-0000-000004000000}"/>
    <hyperlink ref="F40" location="'22.'!A1" display="abertura" xr:uid="{00000000-0004-0000-0000-000005000000}"/>
    <hyperlink ref="F22" location="'6.'!A1" display="abertura" xr:uid="{00000000-0004-0000-0000-000006000000}"/>
    <hyperlink ref="F23" location="'7.'!A1" display="abertura" xr:uid="{00000000-0004-0000-0000-000007000000}"/>
    <hyperlink ref="F25" location="'8.'!A1" display="abertura" xr:uid="{00000000-0004-0000-0000-000008000000}"/>
    <hyperlink ref="F37" location="'20.'!A1" display="abertura" xr:uid="{00000000-0004-0000-0000-000009000000}"/>
    <hyperlink ref="F36" location="'19.'!A1" display="abertura" xr:uid="{00000000-0004-0000-0000-00000A000000}"/>
    <hyperlink ref="F30" location="'13.'!A1" display="abertura" xr:uid="{00000000-0004-0000-0000-00000B000000}"/>
    <hyperlink ref="F41" location="'23.'!A1" display="abertura" xr:uid="{00000000-0004-0000-0000-00000C000000}"/>
    <hyperlink ref="F13" location="'5.'!A1" display="abertura" xr:uid="{00000000-0004-0000-0000-00000D000000}"/>
    <hyperlink ref="F33" location="'16.'!A1" display="abertura" xr:uid="{00000000-0004-0000-0000-000010000000}"/>
    <hyperlink ref="F33" location="'16.'!A1" display="abertura" xr:uid="{00000000-0004-0000-0000-000011000000}"/>
    <hyperlink ref="F28" location="'11.'!A1" display="abertura" xr:uid="{00000000-0004-0000-0000-000012000000}"/>
    <hyperlink ref="F42" location="'24.'!A1" display="abertura" xr:uid="{00000000-0004-0000-0000-000013000000}"/>
    <hyperlink ref="F27" location="'10.'!A1" display="abertura" xr:uid="{00000000-0004-0000-0000-000014000000}"/>
    <hyperlink ref="F35" location="'18.'!A1" display="abertura" xr:uid="{00000000-0004-0000-0000-000015000000}"/>
    <hyperlink ref="F26" location="'9.'!A1" display="abertura" xr:uid="{00000000-0004-0000-0000-000018000000}"/>
    <hyperlink ref="F31" location="'14.'!A1" display="abertura" xr:uid="{00000000-0004-0000-0000-000019000000}"/>
    <hyperlink ref="F32" location="'15.'!A1" display="abertura" xr:uid="{222030D0-1CAC-469D-936E-AEC8A4718006}"/>
    <hyperlink ref="F34" location="'17.'!A1" display="abertura" xr:uid="{8F1B50CE-1419-41B9-BFEE-60524B643795}"/>
    <hyperlink ref="F39" location="'21.'!A1" display="abertura" xr:uid="{BA3EE4C7-EE0D-4E2C-87EA-F47EC479BE39}"/>
    <hyperlink ref="F14:F20" location="'5.'!A1" display="abertura" xr:uid="{289CAA14-C896-45D1-89C4-8B55AE11F5BE}"/>
    <hyperlink ref="F29" location="'12.'!A1" display="abertura" xr:uid="{9C3D308C-DF69-4832-B660-33C928E8F83D}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94</v>
      </c>
      <c r="C6" s="34" t="s">
        <v>75</v>
      </c>
      <c r="D6" s="35">
        <v>2628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XDQvBWsRp4+KPXOUbfd+cUMUA9blFoOD8wUfzqGaBWPpNemrQapC6iWMwGwsPL8b6optCwSw4h/3LAX2b0/M7g==" saltValue="Aort88lYfBejC1Ak+j/SqA==" spinCount="100000" sheet="1" objects="1" scenarios="1"/>
  <hyperlinks>
    <hyperlink ref="E6" location="Razão!A1" display="retorna" xr:uid="{00000000-0004-0000-0100-000000000000}"/>
    <hyperlink ref="F6" r:id="rId1" xr:uid="{00000000-0004-0000-0100-000001000000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94</v>
      </c>
      <c r="C6" s="23" t="s">
        <v>75</v>
      </c>
      <c r="D6" s="26">
        <v>569.4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IAzvFuNfTPR4p/vA6zFmBr6SvlSuvauyvVMFjQXfCNA55Vn4vyW0/OALU+h8NffGojRPdYnbvlXV8i9NV8NoJQ==" saltValue="JxfjpK/QdTpM2PSSNDsTfw==" spinCount="100000" sheet="1" objects="1" scenarios="1"/>
  <hyperlinks>
    <hyperlink ref="E6" location="Razão!A1" display="retorna" xr:uid="{00000000-0004-0000-0200-000000000000}"/>
    <hyperlink ref="F6" r:id="rId1" xr:uid="{9135A65C-FCD0-4E11-B489-2913BFDC6DAF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81"/>
  <sheetViews>
    <sheetView showGridLines="0" workbookViewId="0">
      <selection activeCell="H13" sqref="H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94</v>
      </c>
      <c r="C6" s="41" t="s">
        <v>95</v>
      </c>
      <c r="D6" s="27">
        <v>1700</v>
      </c>
      <c r="E6" s="22"/>
      <c r="F6" s="25" t="s">
        <v>41</v>
      </c>
    </row>
    <row r="7" spans="2:7" s="42" customFormat="1" ht="30" x14ac:dyDescent="0.25">
      <c r="B7" s="47" t="s">
        <v>94</v>
      </c>
      <c r="C7" s="41" t="s">
        <v>96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cT5tU+2iFcmVgtNOvlmepvmgB0HAMQmvPHYEgQAmSanvS6kqDiQTxrFsaRPOWl5JKpC31mWipQLpuXhfpiKn8w==" saltValue="mhDh2TL6NAXy2h4c6iucyA==" spinCount="100000" sheet="1" objects="1" scenarios="1"/>
  <hyperlinks>
    <hyperlink ref="E7" location="Razão!A1" display="retorna" xr:uid="{00000000-0004-0000-0300-000000000000}"/>
    <hyperlink ref="F6" r:id="rId1" xr:uid="{123F0115-18C6-4973-9051-00B4751A0375}"/>
    <hyperlink ref="F7" r:id="rId2" xr:uid="{761C4AD5-3A37-44E3-AD93-A68E4E365578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88"/>
  <sheetViews>
    <sheetView showGridLines="0" topLeftCell="A3" workbookViewId="0">
      <selection activeCell="F20" sqref="F20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44596</v>
      </c>
      <c r="C6" s="43" t="s">
        <v>97</v>
      </c>
      <c r="D6" s="33">
        <v>280.89999999999998</v>
      </c>
      <c r="E6" s="43"/>
      <c r="F6" s="25" t="s">
        <v>41</v>
      </c>
    </row>
    <row r="7" spans="2:7" s="42" customFormat="1" x14ac:dyDescent="0.25">
      <c r="B7" s="32">
        <v>44602</v>
      </c>
      <c r="C7" s="43" t="s">
        <v>98</v>
      </c>
      <c r="D7" s="33">
        <v>1741.57</v>
      </c>
      <c r="E7" s="43"/>
      <c r="F7" s="25" t="s">
        <v>41</v>
      </c>
    </row>
    <row r="8" spans="2:7" s="42" customFormat="1" x14ac:dyDescent="0.25">
      <c r="B8" s="32">
        <v>44606</v>
      </c>
      <c r="C8" s="43" t="s">
        <v>99</v>
      </c>
      <c r="D8" s="33">
        <v>2255.9299999999998</v>
      </c>
      <c r="E8" s="43"/>
      <c r="F8" s="25" t="s">
        <v>41</v>
      </c>
    </row>
    <row r="9" spans="2:7" s="42" customFormat="1" x14ac:dyDescent="0.25">
      <c r="B9" s="32">
        <v>44620</v>
      </c>
      <c r="C9" s="43" t="s">
        <v>100</v>
      </c>
      <c r="D9" s="33">
        <v>1246.6600000000001</v>
      </c>
      <c r="E9" s="43"/>
      <c r="F9" s="25" t="s">
        <v>41</v>
      </c>
    </row>
    <row r="10" spans="2:7" s="42" customFormat="1" x14ac:dyDescent="0.25">
      <c r="B10" s="32">
        <v>44620</v>
      </c>
      <c r="C10" s="43" t="s">
        <v>101</v>
      </c>
      <c r="D10" s="33">
        <v>566.66</v>
      </c>
      <c r="E10" s="43"/>
      <c r="F10" s="25" t="s">
        <v>41</v>
      </c>
    </row>
    <row r="11" spans="2:7" s="42" customFormat="1" x14ac:dyDescent="0.25">
      <c r="B11" s="32">
        <v>44620</v>
      </c>
      <c r="C11" s="43" t="s">
        <v>102</v>
      </c>
      <c r="D11" s="33">
        <v>224.72</v>
      </c>
      <c r="E11" s="43"/>
      <c r="F11" s="25" t="s">
        <v>41</v>
      </c>
    </row>
    <row r="12" spans="2:7" s="42" customFormat="1" x14ac:dyDescent="0.25">
      <c r="B12" s="32">
        <v>44620</v>
      </c>
      <c r="C12" s="43" t="s">
        <v>103</v>
      </c>
      <c r="D12" s="33">
        <v>1700</v>
      </c>
      <c r="E12" s="43"/>
      <c r="F12" s="25" t="s">
        <v>41</v>
      </c>
    </row>
    <row r="13" spans="2:7" s="42" customFormat="1" x14ac:dyDescent="0.25">
      <c r="B13" s="32">
        <v>44620</v>
      </c>
      <c r="C13" s="43" t="s">
        <v>104</v>
      </c>
      <c r="D13" s="33">
        <v>1300</v>
      </c>
      <c r="E13" s="43"/>
      <c r="F13" s="25" t="s">
        <v>41</v>
      </c>
    </row>
    <row r="14" spans="2:7" s="42" customFormat="1" x14ac:dyDescent="0.25">
      <c r="B14" s="32">
        <v>44620</v>
      </c>
      <c r="C14" s="43" t="s">
        <v>105</v>
      </c>
      <c r="D14" s="33">
        <v>1700</v>
      </c>
      <c r="E14" s="43"/>
      <c r="F14" s="25" t="s">
        <v>41</v>
      </c>
    </row>
    <row r="15" spans="2:7" s="42" customFormat="1" x14ac:dyDescent="0.25">
      <c r="B15" s="32">
        <v>44620</v>
      </c>
      <c r="C15" s="43" t="s">
        <v>106</v>
      </c>
      <c r="D15" s="33">
        <v>337.08</v>
      </c>
      <c r="E15" s="43"/>
      <c r="F15" s="25" t="s">
        <v>41</v>
      </c>
    </row>
    <row r="16" spans="2:7" s="42" customFormat="1" x14ac:dyDescent="0.25">
      <c r="B16" s="32">
        <v>44620</v>
      </c>
      <c r="C16" s="43" t="s">
        <v>107</v>
      </c>
      <c r="D16" s="33">
        <v>1011.24</v>
      </c>
      <c r="E16" s="43"/>
      <c r="F16" s="25" t="s">
        <v>41</v>
      </c>
    </row>
    <row r="17" spans="2:6" s="42" customFormat="1" x14ac:dyDescent="0.25">
      <c r="B17" s="32">
        <v>44620</v>
      </c>
      <c r="C17" s="43" t="s">
        <v>108</v>
      </c>
      <c r="D17" s="33">
        <v>1133.33</v>
      </c>
      <c r="E17" s="43"/>
      <c r="F17" s="25" t="s">
        <v>41</v>
      </c>
    </row>
    <row r="18" spans="2:6" s="42" customFormat="1" x14ac:dyDescent="0.25">
      <c r="B18" s="32">
        <v>44620</v>
      </c>
      <c r="C18" s="43" t="s">
        <v>109</v>
      </c>
      <c r="D18" s="33">
        <v>449.44</v>
      </c>
      <c r="E18" s="43"/>
      <c r="F18" s="25" t="s">
        <v>41</v>
      </c>
    </row>
    <row r="19" spans="2:6" s="42" customFormat="1" x14ac:dyDescent="0.25">
      <c r="B19" s="32">
        <v>44620</v>
      </c>
      <c r="C19" s="43" t="s">
        <v>110</v>
      </c>
      <c r="D19" s="33">
        <v>1700</v>
      </c>
      <c r="E19" s="43"/>
      <c r="F19" s="25" t="s">
        <v>41</v>
      </c>
    </row>
    <row r="20" spans="2:6" s="42" customFormat="1" x14ac:dyDescent="0.25">
      <c r="B20" s="32">
        <v>44620</v>
      </c>
      <c r="C20" s="43" t="s">
        <v>111</v>
      </c>
      <c r="D20" s="33">
        <v>449.44</v>
      </c>
      <c r="E20" s="22" t="s">
        <v>23</v>
      </c>
      <c r="F20" s="25" t="s">
        <v>41</v>
      </c>
    </row>
    <row r="21" spans="2:6" s="42" customFormat="1" x14ac:dyDescent="0.25">
      <c r="B21" s="44"/>
      <c r="D21" s="45"/>
    </row>
    <row r="22" spans="2:6" s="42" customFormat="1" x14ac:dyDescent="0.25">
      <c r="B22" s="44"/>
      <c r="C22" s="46" t="s">
        <v>39</v>
      </c>
      <c r="D22" s="45">
        <f>SUM(D6:D21)</f>
        <v>16096.97</v>
      </c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</sheetData>
  <sheetProtection algorithmName="SHA-512" hashValue="tK2ukXED2dja8wkmJ8vF/j57yEhxuwC37hHlMOSuM9Fo+CJEuPFKTyJvgciUviIJqlrF7E+haYoSi97gbxD5+w==" saltValue="iOtCQQ4cS8i+xbmMbIiUow==" spinCount="100000" sheet="1" objects="1" scenarios="1"/>
  <hyperlinks>
    <hyperlink ref="E20" location="Razão!A1" display="retorna" xr:uid="{00000000-0004-0000-0400-000000000000}"/>
    <hyperlink ref="F6" r:id="rId1" xr:uid="{3E9CAF20-64B8-485B-8549-340C9F566FD4}"/>
    <hyperlink ref="F7:F20" r:id="rId2" display="docto." xr:uid="{B3254324-C75E-4408-91D7-02ECB670F16C}"/>
    <hyperlink ref="F7" r:id="rId3" xr:uid="{DBD96AA5-88C9-4EE1-9285-ABE7851098A5}"/>
    <hyperlink ref="F8" r:id="rId4" xr:uid="{E7DB3CDB-1D5C-4D40-9264-DF699285D50D}"/>
    <hyperlink ref="F9" r:id="rId5" xr:uid="{284DB165-B9BF-46E1-828D-1ED3AC4BAF85}"/>
    <hyperlink ref="F10" r:id="rId6" xr:uid="{9249B1D7-E559-497A-82DD-93CCAD723EF7}"/>
    <hyperlink ref="F11" r:id="rId7" xr:uid="{3CBE2C4F-9544-468D-AE81-ACD16B81E397}"/>
    <hyperlink ref="F12" r:id="rId8" xr:uid="{0FED91F1-0FAE-488F-A69F-93E8C2E3FCE7}"/>
    <hyperlink ref="F13" r:id="rId9" xr:uid="{F1CD11FE-925B-47A1-A4FF-8EF1100017EB}"/>
    <hyperlink ref="F14" r:id="rId10" xr:uid="{AF4974A2-D424-46E7-98C0-D9DC37D6283C}"/>
    <hyperlink ref="F15" r:id="rId11" xr:uid="{BC22DDE2-8410-4CDF-B7BD-1A493C326241}"/>
    <hyperlink ref="F16" r:id="rId12" xr:uid="{A5B6465A-AEF5-4E4F-B479-DE2C80294794}"/>
    <hyperlink ref="F17" r:id="rId13" xr:uid="{7D26945D-CE8C-49AC-8074-D286BA45213B}"/>
    <hyperlink ref="F18" r:id="rId14" xr:uid="{5E00299D-4BFE-47ED-9107-DF30AA5931D2}"/>
    <hyperlink ref="F19" r:id="rId15" xr:uid="{AA07BD83-C2A2-4807-8181-1F43F4B9A0DC}"/>
    <hyperlink ref="F20" r:id="rId16" xr:uid="{40970D75-9975-48F2-AD6E-2BD212A5906C}"/>
  </hyperlinks>
  <pageMargins left="0.511811024" right="0.511811024" top="0.78740157499999996" bottom="0.78740157499999996" header="0.31496062000000002" footer="0.31496062000000002"/>
  <pageSetup paperSize="9" orientation="portrait" r:id="rId1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81"/>
  <sheetViews>
    <sheetView showGridLines="0" workbookViewId="0">
      <selection activeCell="H16" sqref="H1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44620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>
        <v>44620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>
        <v>44620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>
        <v>44620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>
        <v>44620</v>
      </c>
      <c r="C10" s="23" t="s">
        <v>53</v>
      </c>
      <c r="D10" s="26">
        <v>2190</v>
      </c>
      <c r="E10" s="25"/>
      <c r="F10" s="25" t="s">
        <v>41</v>
      </c>
    </row>
    <row r="11" spans="2:7" x14ac:dyDescent="0.25">
      <c r="B11" s="30">
        <v>44620</v>
      </c>
      <c r="C11" s="23" t="s">
        <v>54</v>
      </c>
      <c r="D11" s="26">
        <v>2190</v>
      </c>
      <c r="E11" s="25"/>
      <c r="F11" s="25" t="s">
        <v>41</v>
      </c>
    </row>
    <row r="12" spans="2:7" x14ac:dyDescent="0.25">
      <c r="B12" s="30">
        <v>44620</v>
      </c>
      <c r="C12" s="23" t="s">
        <v>55</v>
      </c>
      <c r="D12" s="26">
        <v>2190</v>
      </c>
      <c r="E12" s="25"/>
      <c r="F12" s="25" t="s">
        <v>41</v>
      </c>
    </row>
    <row r="13" spans="2:7" x14ac:dyDescent="0.25">
      <c r="B13" s="30">
        <v>44620</v>
      </c>
      <c r="C13" s="23" t="s">
        <v>112</v>
      </c>
      <c r="D13" s="26">
        <v>4000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TN+FtEQGqljHSEQBPUAaSUt34ldDvHOADm/lFgvI912H1RRrQJdPz6M9fA/xaaY+2uhvlMHVfzfpj0wQkin8+g==" saltValue="o0acZjbYXdQYWUpYWk04Ig==" spinCount="100000" sheet="1" objects="1" scenarios="1"/>
  <hyperlinks>
    <hyperlink ref="E13" location="Razão!A1" display="retorna" xr:uid="{00000000-0004-0000-0500-000000000000}"/>
    <hyperlink ref="F6" r:id="rId1" xr:uid="{3C3B7996-3865-4723-AA21-178AD1270826}"/>
    <hyperlink ref="F7:F13" r:id="rId2" display="docto." xr:uid="{0037CDC8-24C1-46CC-90A1-149A602B445D}"/>
    <hyperlink ref="F7" r:id="rId3" xr:uid="{6C709979-EDEE-46D9-9ACA-41B23CD39A3F}"/>
    <hyperlink ref="F8" r:id="rId4" xr:uid="{B980DD23-92C4-4ACE-A9CB-F33E546D87F7}"/>
    <hyperlink ref="F9" r:id="rId5" xr:uid="{2F10B6D7-C9B0-483D-9C68-C0109027EF3B}"/>
    <hyperlink ref="F10" r:id="rId6" xr:uid="{4A891DE5-21AF-4DE6-9DDB-41D43C5B3C91}"/>
    <hyperlink ref="F11" r:id="rId7" xr:uid="{59AFEA7A-E8C8-4693-806A-3B082525BBE2}"/>
    <hyperlink ref="F12" r:id="rId8" xr:uid="{AAF1AE73-42F4-4D9F-BF40-3F44EC284E28}"/>
    <hyperlink ref="F13" r:id="rId9" xr:uid="{0B4AC80C-2752-4D76-ADE1-0AE1C4BFD303}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94</v>
      </c>
      <c r="C6" s="23" t="s">
        <v>47</v>
      </c>
      <c r="D6" s="26">
        <v>3899.34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3899.34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pfXIsvLnfclBULhrZIDfcFW4MlLUwOnNQ8u8oR1QSkF1wGpMoZ4hGLK+ps/QgThqnTRQgXd00L7K83IV0NwdQA==" saltValue="IYginTkY6XqC9qsdfc1dfQ==" spinCount="100000" sheet="1" objects="1" scenarios="1"/>
  <hyperlinks>
    <hyperlink ref="E6" location="Razão!A1" display="retorna" xr:uid="{00000000-0004-0000-0600-000000000000}"/>
    <hyperlink ref="F6" r:id="rId1" xr:uid="{DFD2862F-B0FE-421B-B265-571D4D6E7B24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94</v>
      </c>
      <c r="C6" s="23" t="s">
        <v>48</v>
      </c>
      <c r="D6" s="26">
        <v>6735.6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zIzVUGAqwL0Rx3+Gfxl3lpkkbWo3bezAfXfZjaUYycBFb3+5heXzbS+0UatCZ2vL50llP5GRNsdgLVIJuicp6w==" saltValue="LlCDh60ddJsgN6vAd4ZFfA==" spinCount="100000" sheet="1" objects="1" scenarios="1"/>
  <hyperlinks>
    <hyperlink ref="E6" location="Razão!A1" display="retorna" xr:uid="{00000000-0004-0000-0700-000000000000}"/>
    <hyperlink ref="F6" r:id="rId1" xr:uid="{C1CDACB4-A4E8-4C39-B7CB-195625C5AEE2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44593</v>
      </c>
      <c r="C6" s="23" t="s">
        <v>113</v>
      </c>
      <c r="D6" s="26">
        <v>1800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QbDYdTaIdYvSUiEP+tv70IVmTbulJJl+H4HI/uq5nhByae+peUzgR2BcJQqpxiJECGSFciyyqK6xQb3kLQaM0A==" saltValue="xUVZceflGole6hAnQVv8OQ==" spinCount="100000" sheet="1" objects="1" scenarios="1"/>
  <hyperlinks>
    <hyperlink ref="E6" location="Razão!A1" display="retorna" xr:uid="{00000000-0004-0000-0800-000000000000}"/>
    <hyperlink ref="F6" r:id="rId1" xr:uid="{1C02764A-6FA1-4779-AB21-424B133B200F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44601</v>
      </c>
      <c r="C6" s="31" t="s">
        <v>114</v>
      </c>
      <c r="D6" s="27">
        <v>1399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1399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Rh7C6WQ1W+PlGH0NIUb3AG96WxhfdQ3Z6Ump4rgltwDwsj8ZNW/sbBHcQEObLBg83HovcP5vSSU51PZJQhz4Qg==" saltValue="d2DGu0qDDR0rNThZp5dUhA==" spinCount="100000" sheet="1" objects="1" scenarios="1"/>
  <hyperlinks>
    <hyperlink ref="E6" location="Razão!A1" display="retorna" xr:uid="{00000000-0004-0000-0900-000000000000}"/>
    <hyperlink ref="F6" r:id="rId1" xr:uid="{EAE9CBD3-8BE6-47CF-8194-76AFC3051005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44601</v>
      </c>
      <c r="C6" s="43" t="s">
        <v>115</v>
      </c>
      <c r="D6" s="27">
        <v>106.1</v>
      </c>
      <c r="E6" s="25"/>
      <c r="F6" s="25" t="s">
        <v>41</v>
      </c>
    </row>
    <row r="7" spans="2:7" x14ac:dyDescent="0.25">
      <c r="B7" s="32">
        <v>44613</v>
      </c>
      <c r="C7" s="43" t="s">
        <v>116</v>
      </c>
      <c r="D7" s="27">
        <v>108</v>
      </c>
      <c r="E7" s="25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214.1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Zo3UfmCHgKroeD9RAYFNjFMpnexmdHrtkLxlc0G1Pls7ST7gGIkxr5ek/ZTe3nuB+PmMltgdyNMhcytFtYCnKg==" saltValue="TCtmuNr3RVAqGekMgZJv5g==" spinCount="100000" sheet="1" objects="1" scenarios="1"/>
  <hyperlinks>
    <hyperlink ref="E7" location="Razão!A1" display="retorna" xr:uid="{00000000-0004-0000-0A00-000000000000}"/>
    <hyperlink ref="F6" r:id="rId1" xr:uid="{7C17C439-550D-472B-B225-AAF10B7F877F}"/>
    <hyperlink ref="F7" r:id="rId2" xr:uid="{5EA18C64-C10E-4367-883F-FB712789E2C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44620</v>
      </c>
      <c r="C6" s="31" t="s">
        <v>117</v>
      </c>
      <c r="D6" s="27">
        <v>60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fVeLAgotsipsy5cB7tG8wMMl+x+ox9rHIG7+bA+gGoPdCRYXMD2BYwS1PWJ8wIpy1Y+rmH/QAyOdzPxC8Owr4A==" saltValue="+0Hc8ESsP3M05p0HH1Asrw==" spinCount="100000" sheet="1" objects="1" scenarios="1"/>
  <hyperlinks>
    <hyperlink ref="E6" location="Razão!A1" display="retorna" xr:uid="{00000000-0004-0000-0B00-000000000000}"/>
    <hyperlink ref="F6" r:id="rId1" xr:uid="{4E69788C-0B4C-4F71-878E-424FF35CC021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44601</v>
      </c>
      <c r="C6" s="40" t="s">
        <v>118</v>
      </c>
      <c r="D6" s="27">
        <v>104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104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zGwHOgggmFkSn+m4mOwdgCjdbXNlZZ5rr3c3p0nbB0gTZ/PpR2BeXLNxd5pQi5N863gYN60EbxTeb6Ztads1vQ==" saltValue="va+yctfXl8Iak2u9OeR57Q==" spinCount="100000" sheet="1" objects="1" scenarios="1"/>
  <hyperlinks>
    <hyperlink ref="E6" location="Razão!A1" display="retorna" xr:uid="{00000000-0004-0000-0C00-000000000000}"/>
    <hyperlink ref="F6" r:id="rId1" xr:uid="{800C07C2-6759-4205-8772-16E979CD3BC9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44607</v>
      </c>
      <c r="C6" s="40" t="s">
        <v>119</v>
      </c>
      <c r="D6" s="27">
        <v>231.59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231.59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IDMiAv9IpKWkAfKreKWrUp66/rQAdJefhf4mXWyBqAfmrZICO/kRCgdZ30v01IJEnppkcMzbRnLKd3oQm5UsOQ==" saltValue="vzILfh0y5GNC8Ir/8rGPYg==" spinCount="100000" sheet="1" objects="1" scenarios="1"/>
  <hyperlinks>
    <hyperlink ref="E6" location="Razão!A1" display="retorna" xr:uid="{00000000-0004-0000-0D00-000000000000}"/>
    <hyperlink ref="F6" r:id="rId1" xr:uid="{29910F9B-FCD2-4CE0-882C-B191A4410F07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44601</v>
      </c>
      <c r="C6" s="40" t="s">
        <v>120</v>
      </c>
      <c r="D6" s="27">
        <v>384.92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384.92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sIQLkqHgICZYHhcpSRQUa2LRMoCYPXEcyGUJpto9H3Hcw4InOuv2m/Z2SiVBfnFejmhdFGiygU1OoXGgJNae0w==" saltValue="h2wAyJz71zTF0KteqKZn+A==" spinCount="100000" sheet="1" objects="1" scenarios="1"/>
  <hyperlinks>
    <hyperlink ref="E6" location="Razão!A1" display="retorna" xr:uid="{00000000-0004-0000-0E00-000000000000}"/>
    <hyperlink ref="F6" r:id="rId1" xr:uid="{91E8412D-B753-421A-B79D-0E3F4698D981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G83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44600</v>
      </c>
      <c r="C6" s="40" t="s">
        <v>121</v>
      </c>
      <c r="D6" s="27">
        <v>3987.17</v>
      </c>
      <c r="E6" s="22"/>
      <c r="F6" s="25" t="s">
        <v>41</v>
      </c>
    </row>
    <row r="7" spans="2:7" x14ac:dyDescent="0.25">
      <c r="B7" s="32">
        <v>44601</v>
      </c>
      <c r="C7" s="40" t="s">
        <v>122</v>
      </c>
      <c r="D7" s="27">
        <v>160.02000000000001</v>
      </c>
      <c r="E7" s="22"/>
      <c r="F7" s="25" t="s">
        <v>41</v>
      </c>
    </row>
    <row r="8" spans="2:7" ht="30" x14ac:dyDescent="0.25">
      <c r="B8" s="32">
        <v>44606</v>
      </c>
      <c r="C8" s="40" t="s">
        <v>123</v>
      </c>
      <c r="D8" s="27">
        <v>298.32</v>
      </c>
      <c r="E8" s="22"/>
      <c r="F8" s="22" t="s">
        <v>41</v>
      </c>
    </row>
    <row r="9" spans="2:7" x14ac:dyDescent="0.25">
      <c r="B9" s="32">
        <v>44606</v>
      </c>
      <c r="C9" s="40" t="s">
        <v>124</v>
      </c>
      <c r="D9" s="27">
        <v>307.66000000000003</v>
      </c>
      <c r="E9" s="22" t="s">
        <v>23</v>
      </c>
      <c r="F9" s="25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4753.17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j1XCEgh0+WVYQyLSbkOn92X3Sa470fdb7Lo5BdvHwnMpJeC3iqjz7U+RLR6DJj8ee6qSqnxfpRRjDC8qWmhwMw==" saltValue="NAzA/2QOhykjUz/FETe1tg==" spinCount="100000" sheet="1" objects="1" scenarios="1"/>
  <hyperlinks>
    <hyperlink ref="E9" location="Razão!A1" display="retorna" xr:uid="{00000000-0004-0000-0F00-000000000000}"/>
    <hyperlink ref="F6" r:id="rId1" xr:uid="{81B071B1-E36F-4027-AFF4-D0B2FB773150}"/>
    <hyperlink ref="F7:F9" r:id="rId2" display="docto." xr:uid="{297E3D87-063C-474F-A898-FC744453A40F}"/>
    <hyperlink ref="F7" r:id="rId3" xr:uid="{FF5CCF8E-41C8-4575-8BF4-AAD958A50CB8}"/>
    <hyperlink ref="F8" r:id="rId4" xr:uid="{C6C4F207-6341-4574-91C4-C0A526953102}"/>
    <hyperlink ref="F9" r:id="rId5" xr:uid="{9328B36E-1409-4575-9FA2-07BA4AFFD090}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44609</v>
      </c>
      <c r="C6" s="31" t="s">
        <v>125</v>
      </c>
      <c r="D6" s="33">
        <v>166.28</v>
      </c>
      <c r="E6" s="22"/>
      <c r="F6" s="22" t="s">
        <v>41</v>
      </c>
    </row>
    <row r="7" spans="2:7" x14ac:dyDescent="0.25">
      <c r="B7" s="32">
        <v>44617</v>
      </c>
      <c r="C7" s="31" t="s">
        <v>126</v>
      </c>
      <c r="D7" s="33">
        <v>290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456.28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8n/PIQ0Hzc4LRWWV4KIYc7QEC5ruuF0zFXFt2LTBeqLTXgyScc98M7Vlv+vndJX78YmCzA1ztTFIR5OuHcxXrQ==" saltValue="vfqgxlDM0Or+Jef/CvjT1g==" spinCount="100000" sheet="1" objects="1" scenarios="1"/>
  <hyperlinks>
    <hyperlink ref="E7" location="Razão!A1" display="retorna" xr:uid="{00000000-0004-0000-1000-000000000000}"/>
    <hyperlink ref="F6" r:id="rId1" xr:uid="{635BDCEF-B4D7-46D7-8BC3-C53C4991F9B0}"/>
    <hyperlink ref="F7" r:id="rId2" xr:uid="{DEA97628-C2C0-4EC3-BDC1-938D350F5252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44616</v>
      </c>
      <c r="C6" s="31" t="s">
        <v>127</v>
      </c>
      <c r="D6" s="33">
        <v>2992.71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2992.71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c8uFsfU+hAjs/4fRuTRuSp0tOw8ODRabkkvNnD0AlFD9Vuq9A02u2ou5egJATyXKhkHmZ3jG5eBSOQSPxPNvXA==" saltValue="0boGtdMdheP6hMs+KKbOPg==" spinCount="100000" sheet="1" objects="1" scenarios="1"/>
  <hyperlinks>
    <hyperlink ref="E6" location="Razão!A1" display="retorna" xr:uid="{00000000-0004-0000-1100-000000000000}"/>
    <hyperlink ref="F6" r:id="rId1" xr:uid="{06AFED9D-F74C-4BB2-A66F-379C6C219AAD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C1788-91FB-42FC-A63E-62012F2C93BA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44603</v>
      </c>
      <c r="C6" s="31" t="s">
        <v>128</v>
      </c>
      <c r="D6" s="33">
        <v>835.92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835.92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25WY4N7AG/sLjerxKVqJiuOP0IODjNWil+Iryjl/60cCzK+ND4cYvdHx9Ahj+f9yH0W+4zx+5IvQfRsAU86HaQ==" saltValue="OZ3kIjdFIalc4Z8L1B/3XQ==" spinCount="100000" sheet="1" objects="1" scenarios="1"/>
  <hyperlinks>
    <hyperlink ref="E6" location="Razão!A1" display="retorna" xr:uid="{B1131B70-6A27-4E88-BEED-8747431F0033}"/>
    <hyperlink ref="F6" r:id="rId1" xr:uid="{D364E6A6-721B-483D-B597-79EF5D3071CA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44620</v>
      </c>
      <c r="C6" s="31" t="s">
        <v>59</v>
      </c>
      <c r="D6" s="33">
        <v>15.25</v>
      </c>
      <c r="E6" s="22"/>
      <c r="F6" s="25" t="s">
        <v>41</v>
      </c>
    </row>
    <row r="7" spans="2:7" ht="15" customHeight="1" x14ac:dyDescent="0.25">
      <c r="B7" s="32">
        <v>44620</v>
      </c>
      <c r="C7" s="31" t="s">
        <v>60</v>
      </c>
      <c r="D7" s="33">
        <v>37.49</v>
      </c>
      <c r="E7" s="22"/>
      <c r="F7" s="25" t="s">
        <v>41</v>
      </c>
    </row>
    <row r="8" spans="2:7" ht="15" customHeight="1" x14ac:dyDescent="0.25">
      <c r="B8" s="32">
        <v>44620</v>
      </c>
      <c r="C8" s="31" t="s">
        <v>61</v>
      </c>
      <c r="D8" s="33">
        <v>264.55</v>
      </c>
      <c r="E8" s="22"/>
      <c r="F8" s="25" t="s">
        <v>41</v>
      </c>
    </row>
    <row r="9" spans="2:7" ht="15" customHeight="1" x14ac:dyDescent="0.25">
      <c r="B9" s="32">
        <v>44620</v>
      </c>
      <c r="C9" s="31" t="s">
        <v>62</v>
      </c>
      <c r="D9" s="33">
        <v>43.12</v>
      </c>
      <c r="E9" s="22"/>
      <c r="F9" s="25" t="s">
        <v>41</v>
      </c>
    </row>
    <row r="10" spans="2:7" ht="15" customHeight="1" x14ac:dyDescent="0.25">
      <c r="B10" s="32">
        <v>44620</v>
      </c>
      <c r="C10" s="31" t="s">
        <v>63</v>
      </c>
      <c r="D10" s="33">
        <v>225.43</v>
      </c>
      <c r="E10" s="22" t="s">
        <v>23</v>
      </c>
      <c r="F10" s="25" t="s">
        <v>41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39</v>
      </c>
      <c r="D12" s="4">
        <f>SUM(D6:D11)</f>
        <v>585.84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algorithmName="SHA-512" hashValue="QVQxIfCLCKD96W8AaZDpY3Dnd4TDwSI4plSw6vpblVrEXnERUxMQU+oQ8+xh9Magvk1BpyB/Ns2j3026iFaWoQ==" saltValue="D2B6SLOOeg6ZJEhKR6hEfQ==" spinCount="100000" sheet="1" objects="1" scenarios="1"/>
  <hyperlinks>
    <hyperlink ref="E10" location="Razão!A1" display="retorna" xr:uid="{00000000-0004-0000-1200-000000000000}"/>
    <hyperlink ref="F6" r:id="rId1" xr:uid="{1A64ADAC-7026-4098-80C1-C5498207AB76}"/>
    <hyperlink ref="F7:F10" r:id="rId2" display="docto." xr:uid="{90792F3F-32A5-4347-B467-D36B90242634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44620</v>
      </c>
      <c r="C6" s="31" t="s">
        <v>64</v>
      </c>
      <c r="D6" s="33">
        <v>2374.9299999999998</v>
      </c>
      <c r="E6" s="22"/>
      <c r="F6" s="22" t="s">
        <v>41</v>
      </c>
    </row>
    <row r="7" spans="2:7" ht="30" x14ac:dyDescent="0.25">
      <c r="B7" s="32">
        <v>44620</v>
      </c>
      <c r="C7" s="31" t="s">
        <v>65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ni8SWrk2nZVfBEBv2dJJY0TxBXe16qE1adnj7hF0atVmQ8wclmIpq0/ORyG20+VGaioaMyUPVM7MV0/QDizcxg==" saltValue="U6zuBVkEq7JA3SD6uDxClg==" spinCount="100000" sheet="1" objects="1" scenarios="1"/>
  <hyperlinks>
    <hyperlink ref="E7" location="Razão!A1" display="retorna" xr:uid="{00000000-0004-0000-1300-000000000000}"/>
    <hyperlink ref="F6" r:id="rId1" xr:uid="{6C5AEF65-C2E8-4030-8519-CDE711C05D34}"/>
    <hyperlink ref="F7" r:id="rId2" xr:uid="{03064B6C-8BD9-48C1-BCF2-021AF2D05151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44662</v>
      </c>
      <c r="C6" s="31" t="s">
        <v>129</v>
      </c>
      <c r="D6" s="33">
        <v>-75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-75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0Bkrz1R7hgkKMwoAwOUj3oj8BmFNCDtI5WBj6CbEIIaIjdfDj/yofZmPgslGnDSPcdKTnvjOIKozsZrekoGiJA==" saltValue="1ZlmQYcUW0BUepeZi0DMtQ==" spinCount="100000" sheet="1" objects="1" scenarios="1"/>
  <hyperlinks>
    <hyperlink ref="E6" location="Razão!A1" display="retorna" xr:uid="{00000000-0004-0000-1400-000000000000}"/>
    <hyperlink ref="F6" r:id="rId1" xr:uid="{B5992080-268D-4259-BD9C-1896C83B8CDE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G84"/>
  <sheetViews>
    <sheetView showGridLines="0" workbookViewId="0">
      <selection activeCell="F7" sqref="F7:F1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44593</v>
      </c>
      <c r="C6" s="31" t="s">
        <v>81</v>
      </c>
      <c r="D6" s="33">
        <v>32.5</v>
      </c>
      <c r="E6" s="22"/>
      <c r="F6" s="25" t="s">
        <v>41</v>
      </c>
    </row>
    <row r="7" spans="2:7" ht="15" customHeight="1" x14ac:dyDescent="0.25">
      <c r="B7" s="32">
        <v>44593</v>
      </c>
      <c r="C7" s="31" t="s">
        <v>46</v>
      </c>
      <c r="D7" s="33">
        <v>12.5</v>
      </c>
      <c r="E7" s="22"/>
      <c r="F7" s="25" t="s">
        <v>41</v>
      </c>
    </row>
    <row r="8" spans="2:7" ht="15" customHeight="1" x14ac:dyDescent="0.25">
      <c r="B8" s="32">
        <v>44594</v>
      </c>
      <c r="C8" s="31" t="s">
        <v>46</v>
      </c>
      <c r="D8" s="33">
        <v>2.5</v>
      </c>
      <c r="E8" s="22"/>
      <c r="F8" s="25" t="s">
        <v>41</v>
      </c>
    </row>
    <row r="9" spans="2:7" ht="15" customHeight="1" x14ac:dyDescent="0.25">
      <c r="B9" s="32">
        <v>44599</v>
      </c>
      <c r="C9" s="31" t="s">
        <v>46</v>
      </c>
      <c r="D9" s="33">
        <v>2.5</v>
      </c>
      <c r="E9" s="22"/>
      <c r="F9" s="25" t="s">
        <v>41</v>
      </c>
    </row>
    <row r="10" spans="2:7" ht="15" customHeight="1" x14ac:dyDescent="0.25">
      <c r="B10" s="32">
        <v>44600</v>
      </c>
      <c r="C10" s="31" t="s">
        <v>46</v>
      </c>
      <c r="D10" s="33">
        <v>5</v>
      </c>
      <c r="E10" s="22"/>
      <c r="F10" s="25" t="s">
        <v>41</v>
      </c>
    </row>
    <row r="11" spans="2:7" ht="15" customHeight="1" x14ac:dyDescent="0.25">
      <c r="B11" s="32">
        <v>44602</v>
      </c>
      <c r="C11" s="31" t="s">
        <v>46</v>
      </c>
      <c r="D11" s="33">
        <v>20</v>
      </c>
      <c r="E11" s="22"/>
      <c r="F11" s="25" t="s">
        <v>41</v>
      </c>
    </row>
    <row r="12" spans="2:7" ht="15" customHeight="1" x14ac:dyDescent="0.25">
      <c r="B12" s="32">
        <v>44607</v>
      </c>
      <c r="C12" s="31" t="s">
        <v>46</v>
      </c>
      <c r="D12" s="33">
        <v>7.5</v>
      </c>
      <c r="E12" s="22"/>
      <c r="F12" s="25" t="s">
        <v>41</v>
      </c>
    </row>
    <row r="13" spans="2:7" ht="15" customHeight="1" x14ac:dyDescent="0.25">
      <c r="B13" s="32">
        <v>44608</v>
      </c>
      <c r="C13" s="31" t="s">
        <v>46</v>
      </c>
      <c r="D13" s="33">
        <v>2.5</v>
      </c>
      <c r="E13" s="22"/>
      <c r="F13" s="25" t="s">
        <v>41</v>
      </c>
    </row>
    <row r="14" spans="2:7" ht="15" customHeight="1" x14ac:dyDescent="0.25">
      <c r="B14" s="32">
        <v>44613</v>
      </c>
      <c r="C14" s="31" t="s">
        <v>46</v>
      </c>
      <c r="D14" s="33">
        <v>5</v>
      </c>
      <c r="E14" s="22"/>
      <c r="F14" s="25" t="s">
        <v>41</v>
      </c>
    </row>
    <row r="15" spans="2:7" ht="15" customHeight="1" x14ac:dyDescent="0.25">
      <c r="B15" s="32">
        <v>44615</v>
      </c>
      <c r="C15" s="31" t="s">
        <v>46</v>
      </c>
      <c r="D15" s="33">
        <v>5</v>
      </c>
      <c r="E15" s="22"/>
      <c r="F15" s="25" t="s">
        <v>41</v>
      </c>
    </row>
    <row r="16" spans="2:7" ht="15" customHeight="1" x14ac:dyDescent="0.25">
      <c r="B16" s="32">
        <v>44617</v>
      </c>
      <c r="C16" s="31" t="s">
        <v>46</v>
      </c>
      <c r="D16" s="33">
        <v>12.5</v>
      </c>
      <c r="E16" s="22" t="s">
        <v>23</v>
      </c>
      <c r="F16" s="25" t="s">
        <v>41</v>
      </c>
    </row>
    <row r="17" spans="2:6" x14ac:dyDescent="0.25">
      <c r="B17" s="37"/>
      <c r="C17" s="36"/>
      <c r="D17" s="38"/>
      <c r="E17" s="39"/>
      <c r="F17" s="39"/>
    </row>
    <row r="18" spans="2:6" x14ac:dyDescent="0.25">
      <c r="B18" s="2"/>
      <c r="C18" s="24" t="s">
        <v>39</v>
      </c>
      <c r="D18" s="4">
        <f>SUM(D6:D17)</f>
        <v>107.5</v>
      </c>
    </row>
    <row r="19" spans="2:6" x14ac:dyDescent="0.25">
      <c r="B19" s="2"/>
      <c r="D19" s="4"/>
    </row>
    <row r="20" spans="2:6" x14ac:dyDescent="0.25">
      <c r="B20" s="2"/>
      <c r="D20" s="4"/>
    </row>
    <row r="21" spans="2:6" x14ac:dyDescent="0.25">
      <c r="B21" s="2"/>
      <c r="D21" s="4"/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algorithmName="SHA-512" hashValue="25vKzPkLbtP12MSpm87f18prE9Y8wJOejj8967RHO6XiK6w2iZjxNypWkCsblEGdeZ5U+8MqrzRNHU97qC3EBQ==" saltValue="JZ3Q7ijRKHtBoHXfFwv5mg==" spinCount="100000" sheet="1" objects="1" scenarios="1"/>
  <hyperlinks>
    <hyperlink ref="E16" location="Razão!A1" display="retorna" xr:uid="{00000000-0004-0000-1500-000000000000}"/>
    <hyperlink ref="F6" r:id="rId1" xr:uid="{E974C635-9C98-49C5-A7F4-74E7B7A14FA4}"/>
    <hyperlink ref="F7:F16" r:id="rId2" display="docto." xr:uid="{BBA56282-612D-4991-B0C2-5F6965EC9D48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44617</v>
      </c>
      <c r="C6" s="31" t="s">
        <v>130</v>
      </c>
      <c r="D6" s="33">
        <v>29.51</v>
      </c>
      <c r="E6" s="22"/>
      <c r="F6" s="25" t="s">
        <v>41</v>
      </c>
    </row>
    <row r="7" spans="2:7" ht="15" customHeight="1" x14ac:dyDescent="0.25">
      <c r="B7" s="32">
        <v>44617</v>
      </c>
      <c r="C7" s="31" t="s">
        <v>131</v>
      </c>
      <c r="D7" s="33">
        <v>29.2</v>
      </c>
      <c r="E7" s="22"/>
      <c r="F7" s="25" t="s">
        <v>41</v>
      </c>
    </row>
    <row r="8" spans="2:7" ht="15" customHeight="1" x14ac:dyDescent="0.25">
      <c r="B8" s="32">
        <v>44617</v>
      </c>
      <c r="C8" s="31" t="s">
        <v>132</v>
      </c>
      <c r="D8" s="33">
        <v>9.6</v>
      </c>
      <c r="E8" s="22"/>
      <c r="F8" s="25" t="s">
        <v>41</v>
      </c>
    </row>
    <row r="9" spans="2:7" x14ac:dyDescent="0.25">
      <c r="B9" s="32">
        <v>44617</v>
      </c>
      <c r="C9" s="31" t="s">
        <v>133</v>
      </c>
      <c r="D9" s="33">
        <v>9.52</v>
      </c>
      <c r="E9" s="22" t="s">
        <v>23</v>
      </c>
      <c r="F9" s="25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77.83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h1PmoMLmd9Sb2I7YIcofoNHbS6EIg6Bjh1SXkTGki2x1Tk+PknH0kgWmuju5tdeBykkmVjtuVrSku6sY5wh4sg==" saltValue="I7kVyVWmIeb/R30MAiG/og==" spinCount="100000" sheet="1" objects="1" scenarios="1"/>
  <hyperlinks>
    <hyperlink ref="E9" location="Razão!A1" display="retorna" xr:uid="{00000000-0004-0000-1600-000000000000}"/>
    <hyperlink ref="F6" r:id="rId1" xr:uid="{E586D8F1-813D-4785-B813-8F031384D5D1}"/>
    <hyperlink ref="F7:F9" r:id="rId2" display="docto." xr:uid="{BE04302E-6374-4491-ACE1-BD5A0D82CCFC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G74"/>
  <sheetViews>
    <sheetView showGridLines="0" workbookViewId="0">
      <selection activeCell="C6" sqref="C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01/02/2022 a 28/02/2022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44620</v>
      </c>
      <c r="C6" s="31" t="s">
        <v>74</v>
      </c>
      <c r="D6" s="33">
        <v>71.28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71.28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iBuJKkj91hqTI7UpCa6riuXYDvKwdY4Dv28UNvcP25h0+RQxPMKdjI9Nhu+FKBvkcvzAO12+IqED5xGXj+Cq/g==" saltValue="om/5x5rlcWb8+ZPbSPem+w==" spinCount="100000" sheet="1" objects="1" scenarios="1"/>
  <hyperlinks>
    <hyperlink ref="E6" location="Razão!A1" display="retorna" xr:uid="{00000000-0004-0000-1700-000000000000}"/>
    <hyperlink ref="F6" r:id="rId1" xr:uid="{FE780D0F-5ECF-460E-B64A-B3C1C5E0A651}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25</vt:i4>
      </vt:variant>
      <vt:variant>
        <vt:lpstr>Intervalos Nomeados</vt:lpstr>
      </vt:variant>
      <vt:variant>
        <vt:i4>1</vt:i4>
      </vt:variant>
    </vt:vector>
  </HeadingPairs>
  <TitlesOfParts>
    <vt:vector size="26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Hisatsuga</cp:lastModifiedBy>
  <cp:lastPrinted>2022-08-25T18:09:01Z</cp:lastPrinted>
  <dcterms:created xsi:type="dcterms:W3CDTF">2018-05-09T11:51:48Z</dcterms:created>
  <dcterms:modified xsi:type="dcterms:W3CDTF">2022-08-30T14:27:38Z</dcterms:modified>
</cp:coreProperties>
</file>