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DESPESA ABERTURA 2022\1 - Janeiro 2022\"/>
    </mc:Choice>
  </mc:AlternateContent>
  <xr:revisionPtr revIDLastSave="0" documentId="13_ncr:1_{D62810AA-E5FE-422B-B8B5-9F186D4AA529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1" r:id="rId12"/>
    <sheet name="12." sheetId="122" r:id="rId13"/>
    <sheet name="13." sheetId="77" r:id="rId14"/>
    <sheet name="14." sheetId="89" r:id="rId15"/>
    <sheet name="15." sheetId="84" r:id="rId16"/>
    <sheet name="16." sheetId="107" r:id="rId17"/>
    <sheet name="17." sheetId="108" r:id="rId18"/>
    <sheet name="18." sheetId="109" r:id="rId19"/>
    <sheet name="19." sheetId="112" r:id="rId20"/>
  </sheets>
  <definedNames>
    <definedName name="_xlnm.Print_Area" localSheetId="0">RAZÃO!$A$1:$G$39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77" l="1"/>
  <c r="D8" i="122" l="1"/>
  <c r="B4" i="122"/>
  <c r="D8" i="121"/>
  <c r="B4" i="121"/>
  <c r="D8" i="112" l="1"/>
  <c r="B4" i="112"/>
  <c r="D8" i="108" l="1"/>
  <c r="D15" i="107"/>
  <c r="D8" i="109" l="1"/>
  <c r="B4" i="109"/>
  <c r="B4" i="108"/>
  <c r="B4" i="107" l="1"/>
  <c r="D8" i="103"/>
  <c r="B4" i="103"/>
  <c r="D8" i="102" l="1"/>
  <c r="B4" i="102"/>
  <c r="D12" i="89" l="1"/>
  <c r="B4" i="89"/>
  <c r="D9" i="84" l="1"/>
  <c r="B4" i="84"/>
  <c r="B4" i="77" l="1"/>
  <c r="D17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39" i="1" s="1"/>
</calcChain>
</file>

<file path=xl/sharedStrings.xml><?xml version="1.0" encoding="utf-8"?>
<sst xmlns="http://schemas.openxmlformats.org/spreadsheetml/2006/main" count="327" uniqueCount="109">
  <si>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</si>
  <si>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</si>
  <si>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</si>
  <si>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</si>
  <si>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</si>
  <si>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</si>
  <si>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</si>
  <si>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</si>
  <si>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</si>
  <si>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</si>
  <si>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</si>
  <si>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</si>
  <si>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</si>
  <si>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</si>
  <si>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</si>
  <si>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</si>
  <si>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</si>
  <si>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</si>
  <si>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</si>
  <si>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</si>
  <si>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</si>
  <si>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</si>
  <si>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</si>
  <si>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</si>
  <si>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</si>
  <si>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</si>
  <si>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</si>
  <si>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</si>
  <si>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</si>
  <si>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</si>
  <si>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</si>
  <si>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</si>
  <si>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</si>
  <si>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</si>
  <si>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</si>
  <si>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</si>
  <si>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</si>
  <si>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</si>
  <si>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</si>
  <si>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</si>
  <si>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</si>
  <si>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</si>
  <si>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</si>
  <si>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</si>
  <si>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</si>
  <si>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</si>
  <si>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</si>
  <si>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</si>
  <si>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</si>
  <si>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</si>
  <si>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</si>
  <si>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</si>
  <si>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</si>
  <si>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</si>
  <si>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</si>
  <si>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</si>
  <si>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</si>
  <si>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</si>
  <si>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</si>
  <si>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</si>
  <si>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</si>
  <si>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</si>
  <si>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</si>
  <si>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</si>
  <si>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</si>
  <si>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</si>
  <si>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</si>
  <si>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Encargos s/ Tributos Vencidos</t>
  </si>
  <si>
    <t>15.</t>
  </si>
  <si>
    <t>16.</t>
  </si>
  <si>
    <t>17.</t>
  </si>
  <si>
    <t>18.</t>
  </si>
  <si>
    <t>19.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</si>
  <si>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</si>
  <si>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</si>
  <si>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</si>
  <si>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</si>
  <si>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 xml:space="preserve">IOF s/rendimento RDC d/mês </t>
  </si>
  <si>
    <t>IOF  s/ Aplicações Financeiras</t>
  </si>
  <si>
    <t>IRRF  s/ Aplicações Financeiras</t>
  </si>
  <si>
    <t>Impressos/Xerox/Mat Escritorio</t>
  </si>
  <si>
    <t>Manutenção Maquinas/Equitos/Mobilia</t>
  </si>
  <si>
    <t>Período : 01/01/2022 a 31/01/2022</t>
  </si>
  <si>
    <t>Jefferson Henrique Rosseti</t>
  </si>
  <si>
    <t>31/01/22</t>
  </si>
  <si>
    <t xml:space="preserve">Aline Maria Pereira cf. recibo nº 01/2022 </t>
  </si>
  <si>
    <t xml:space="preserve">Fernanda Cília Marafão Brunetti cf. recibo nº 01/2022 </t>
  </si>
  <si>
    <t xml:space="preserve">Catarino Matos Rios cf. recibo nº 01/2022 </t>
  </si>
  <si>
    <t xml:space="preserve">Bruna carolina Ponciano Stievano cf. recibo nº 01/2022 </t>
  </si>
  <si>
    <t xml:space="preserve">Carlos Henrique dos Santos cf. recibo nº 01/2022 </t>
  </si>
  <si>
    <t xml:space="preserve">Daniela Cristina Caruso dos Santos cf. recibo nº 01/2022 </t>
  </si>
  <si>
    <t xml:space="preserve">Indiamara Moura Siiqueira cf. recibo nº 01/2022 </t>
  </si>
  <si>
    <t xml:space="preserve">Luisa Camacho Calvano cf. recibo nº 01/2022 </t>
  </si>
  <si>
    <t xml:space="preserve">Marineide da Silva cf. recibo nº 01/2022 </t>
  </si>
  <si>
    <t xml:space="preserve">Reginalda Maria da Silva cf. recibo nº 01/2022 </t>
  </si>
  <si>
    <t xml:space="preserve">Vilma Medeiros Freitas cf. recibo nº 01/2022 </t>
  </si>
  <si>
    <t xml:space="preserve">Bruna Carolina Ponciano Stievano cf. recibo nº 02/2022 </t>
  </si>
  <si>
    <t>Honorarios Diretoria Jefferson Henrique Rosseti</t>
  </si>
  <si>
    <t xml:space="preserve">NF. 2459 Escritório Delta Contábil Ltda  </t>
  </si>
  <si>
    <t xml:space="preserve">Pg.NF.(s) 887 V &amp; G Certificação Digital Ltda  </t>
  </si>
  <si>
    <t xml:space="preserve">Pg. Telefônica Brasil S/A ref. 01/2022 cf. comprovante  </t>
  </si>
  <si>
    <t xml:space="preserve">NF. 61083 Tend Tudo Papelaria e Informática Ltda - EPP </t>
  </si>
  <si>
    <t xml:space="preserve">Pg.NF.(s) 239 Ricardo César Gea Bernar Júnior </t>
  </si>
  <si>
    <t xml:space="preserve">Pg.NF.(s) Ascael Comercial Ltda  </t>
  </si>
  <si>
    <t xml:space="preserve">Pg. MercadoPago.com Representações Ltda </t>
  </si>
  <si>
    <t xml:space="preserve">Pg. Ascael Comercial Ltda </t>
  </si>
  <si>
    <t xml:space="preserve">Tarifa Manutençao Conta Ativa </t>
  </si>
  <si>
    <t xml:space="preserve">Ted Internet </t>
  </si>
  <si>
    <t xml:space="preserve">Ref. CSLL parcelamento 36/36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</si>
</sst>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122-14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122-14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122-16.pdf" TargetMode="External"/><Relationship Id="rId1" Type="http://schemas.openxmlformats.org/officeDocument/2006/relationships/hyperlink" Target="http://transparencia.moradaturismoeventos.com.br/Arquivos/Transparencias/2/2/2022/PDF/0122-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122-25.pdf" TargetMode="External"/><Relationship Id="rId3" Type="http://schemas.openxmlformats.org/officeDocument/2006/relationships/hyperlink" Target="http://transparencia.moradaturismoeventos.com.br/Arquivos/Transparencias/2/2/2022/PDF/0122-4.pdf" TargetMode="External"/><Relationship Id="rId7" Type="http://schemas.openxmlformats.org/officeDocument/2006/relationships/hyperlink" Target="http://transparencia.moradaturismoeventos.com.br/Arquivos/Transparencias/2/2/2022/PDF/0122-22.pdf" TargetMode="External"/><Relationship Id="rId12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2/PDF/0122-146.pdf" TargetMode="External"/><Relationship Id="rId1" Type="http://schemas.openxmlformats.org/officeDocument/2006/relationships/hyperlink" Target="http://transparencia.moradaturismoeventos.com.br/Arquivos/Transparencias/2/2/2022/PDF/0122-10.pdf" TargetMode="External"/><Relationship Id="rId6" Type="http://schemas.openxmlformats.org/officeDocument/2006/relationships/hyperlink" Target="http://transparencia.moradaturismoeventos.com.br/Arquivos/Transparencias/2/2/2022/PDF/0122-19.pdf" TargetMode="External"/><Relationship Id="rId11" Type="http://schemas.openxmlformats.org/officeDocument/2006/relationships/hyperlink" Target="http://transparencia.moradaturismoeventos.com.br/Arquivos/Transparencias/2/2/2022/PDF/0122-34.pdf" TargetMode="External"/><Relationship Id="rId5" Type="http://schemas.openxmlformats.org/officeDocument/2006/relationships/hyperlink" Target="http://transparencia.moradaturismoeventos.com.br/Arquivos/Transparencias/2/2/2022/PDF/0122-13.pdf" TargetMode="External"/><Relationship Id="rId10" Type="http://schemas.openxmlformats.org/officeDocument/2006/relationships/hyperlink" Target="http://transparencia.moradaturismoeventos.com.br/Arquivos/Transparencias/2/2/2022/PDF/0122-31.pdf" TargetMode="External"/><Relationship Id="rId4" Type="http://schemas.openxmlformats.org/officeDocument/2006/relationships/hyperlink" Target="http://transparencia.moradaturismoeventos.com.br/Arquivos/Transparencias/2/2/2022/PDF/0122-7.pdf" TargetMode="External"/><Relationship Id="rId9" Type="http://schemas.openxmlformats.org/officeDocument/2006/relationships/hyperlink" Target="http://transparencia.moradaturismoeventos.com.br/Arquivos/Transparencias/2/2/2022/PDF/0122-2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122-154.pdf" TargetMode="External"/><Relationship Id="rId3" Type="http://schemas.openxmlformats.org/officeDocument/2006/relationships/hyperlink" Target="http://transparencia.moradaturismoeventos.com.br/Arquivos/Transparencias/2/2/2022/PDF/0122-151.pdf" TargetMode="External"/><Relationship Id="rId7" Type="http://schemas.openxmlformats.org/officeDocument/2006/relationships/hyperlink" Target="http://transparencia.moradaturismoeventos.com.br/Arquivos/Transparencias/2/2/2022/PDF/0122-172.pdf" TargetMode="External"/><Relationship Id="rId2" Type="http://schemas.openxmlformats.org/officeDocument/2006/relationships/hyperlink" Target="http://transparencia.moradaturismoeventos.com.br/Arquivos/Transparencias/2/2/2022/PDF/0122-146.pdf" TargetMode="External"/><Relationship Id="rId1" Type="http://schemas.openxmlformats.org/officeDocument/2006/relationships/hyperlink" Target="http://transparencia.moradaturismoeventos.com.br/Arquivos/Transparencias/2/2/2022/PDF/0122-148.pdf" TargetMode="External"/><Relationship Id="rId6" Type="http://schemas.openxmlformats.org/officeDocument/2006/relationships/hyperlink" Target="http://transparencia.moradaturismoeventos.com.br/Arquivos/Transparencias/2/2/2022/PDF/0122-158.pdf" TargetMode="External"/><Relationship Id="rId5" Type="http://schemas.openxmlformats.org/officeDocument/2006/relationships/hyperlink" Target="http://transparencia.moradaturismoeventos.com.br/Arquivos/Transparencias/2/2/2022/PDF/0122-168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122-161.pdf" TargetMode="External"/><Relationship Id="rId9" Type="http://schemas.openxmlformats.org/officeDocument/2006/relationships/hyperlink" Target="http://transparencia.moradaturismoeventos.com.br/Arquivos/Transparencias/2/2/2022/PDF/0122-16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122-3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122-198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122-64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0122-88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0122-56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122-6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122-84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122-80.pdf" TargetMode="External"/><Relationship Id="rId2" Type="http://schemas.openxmlformats.org/officeDocument/2006/relationships/hyperlink" Target="http://transparencia.moradaturismoeventos.com.br/Arquivos/Transparencias/2/2/2022/PDF/0122-146.pdf" TargetMode="External"/><Relationship Id="rId1" Type="http://schemas.openxmlformats.org/officeDocument/2006/relationships/hyperlink" Target="http://transparencia.moradaturismoeventos.com.br/Arquivos/Transparencias/2/2/2022/PDF/0122-62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2/PDF/0122-6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2/PDF/0122-207.pdf" TargetMode="External"/><Relationship Id="rId1" Type="http://schemas.openxmlformats.org/officeDocument/2006/relationships/hyperlink" Target="http://transparencia.moradaturismoeventos.com.br/Arquivos/Transparencias/2/2/2022/PDF/0122-207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2/PDF/0122-212.pdf" TargetMode="External"/><Relationship Id="rId1" Type="http://schemas.openxmlformats.org/officeDocument/2006/relationships/hyperlink" Target="http://transparencia.moradaturismoeventos.com.br/Arquivos/Transparencias/2/2/2022/PDF/0122-212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0122-89.pdf" TargetMode="External"/><Relationship Id="rId1" Type="http://schemas.openxmlformats.org/officeDocument/2006/relationships/hyperlink" Target="http://transparencia.moradaturismoeventos.com.br/Arquivos/Transparencias/2/2/2022/PDF/0122-8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0122-109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122-124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2/PDF/0122-1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55"/>
  <sheetViews>
    <sheetView showGridLines="0" tabSelected="1" zoomScaleNormal="100" workbookViewId="0">
      <pane ySplit="5" topLeftCell="A6" activePane="bottomLeft" state="frozen"/>
      <selection activeCell="D44" sqref="D44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2185.5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473.53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v>3400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v>10444.950000000001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12367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6361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2190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2190</v>
      </c>
      <c r="F16" s="18" t="s">
        <v>23</v>
      </c>
    </row>
    <row r="17" spans="2:6" x14ac:dyDescent="0.25">
      <c r="C17" s="1" t="s">
        <v>30</v>
      </c>
      <c r="D17" t="s">
        <v>50</v>
      </c>
      <c r="E17" s="4">
        <v>2190</v>
      </c>
      <c r="F17" s="18" t="s">
        <v>23</v>
      </c>
    </row>
    <row r="18" spans="2:6" x14ac:dyDescent="0.25">
      <c r="C18" s="1" t="s">
        <v>30</v>
      </c>
      <c r="D18" t="s">
        <v>51</v>
      </c>
      <c r="E18" s="4">
        <v>2190</v>
      </c>
      <c r="F18" s="18" t="s">
        <v>23</v>
      </c>
    </row>
    <row r="19" spans="2:6" x14ac:dyDescent="0.25">
      <c r="C19" s="1" t="s">
        <v>30</v>
      </c>
      <c r="D19" t="s">
        <v>52</v>
      </c>
      <c r="E19" s="4">
        <v>2190</v>
      </c>
      <c r="F19" s="18" t="s">
        <v>23</v>
      </c>
    </row>
    <row r="20" spans="2:6" x14ac:dyDescent="0.25">
      <c r="C20" s="1" t="s">
        <v>30</v>
      </c>
      <c r="D20" t="s">
        <v>83</v>
      </c>
      <c r="E20" s="4">
        <v>4000</v>
      </c>
      <c r="F20" s="18" t="s">
        <v>23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31</v>
      </c>
      <c r="D22" t="s">
        <v>19</v>
      </c>
      <c r="E22" s="4">
        <v>2768.94</v>
      </c>
      <c r="F22" s="18" t="s">
        <v>23</v>
      </c>
    </row>
    <row r="23" spans="2:6" x14ac:dyDescent="0.25">
      <c r="C23" s="1" t="s">
        <v>32</v>
      </c>
      <c r="D23" t="s">
        <v>18</v>
      </c>
      <c r="E23" s="4">
        <v>6735.6</v>
      </c>
      <c r="F23" s="18" t="s">
        <v>23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33</v>
      </c>
      <c r="D25" t="s">
        <v>57</v>
      </c>
      <c r="E25" s="4">
        <v>1800</v>
      </c>
      <c r="F25" s="18" t="s">
        <v>23</v>
      </c>
    </row>
    <row r="26" spans="2:6" x14ac:dyDescent="0.25">
      <c r="C26" s="1" t="s">
        <v>34</v>
      </c>
      <c r="D26" t="s">
        <v>76</v>
      </c>
      <c r="E26" s="4">
        <v>123</v>
      </c>
      <c r="F26" s="18" t="s">
        <v>23</v>
      </c>
    </row>
    <row r="27" spans="2:6" x14ac:dyDescent="0.25">
      <c r="C27" s="1" t="s">
        <v>35</v>
      </c>
      <c r="D27" t="s">
        <v>21</v>
      </c>
      <c r="E27" s="4">
        <v>231.59</v>
      </c>
      <c r="F27" s="48" t="s">
        <v>23</v>
      </c>
    </row>
    <row r="28" spans="2:6" x14ac:dyDescent="0.25">
      <c r="C28" s="1" t="s">
        <v>36</v>
      </c>
      <c r="D28" t="s">
        <v>80</v>
      </c>
      <c r="E28" s="4">
        <v>128.1</v>
      </c>
      <c r="F28" s="48" t="s">
        <v>23</v>
      </c>
    </row>
    <row r="29" spans="2:6" x14ac:dyDescent="0.25">
      <c r="C29" s="1" t="s">
        <v>37</v>
      </c>
      <c r="D29" t="s">
        <v>81</v>
      </c>
      <c r="E29" s="4">
        <v>260</v>
      </c>
      <c r="F29" s="48" t="s">
        <v>23</v>
      </c>
    </row>
    <row r="30" spans="2:6" x14ac:dyDescent="0.25">
      <c r="C30" s="1" t="s">
        <v>38</v>
      </c>
      <c r="D30" t="s">
        <v>73</v>
      </c>
      <c r="E30" s="4">
        <v>622.25</v>
      </c>
      <c r="F30" s="48" t="s">
        <v>23</v>
      </c>
    </row>
    <row r="31" spans="2:6" x14ac:dyDescent="0.25">
      <c r="C31" s="1" t="s">
        <v>39</v>
      </c>
      <c r="D31" t="s">
        <v>58</v>
      </c>
      <c r="E31" s="4">
        <v>585.83999999999992</v>
      </c>
      <c r="F31" s="18" t="s">
        <v>23</v>
      </c>
    </row>
    <row r="32" spans="2:6" x14ac:dyDescent="0.25">
      <c r="C32" s="1" t="s">
        <v>68</v>
      </c>
      <c r="D32" t="s">
        <v>59</v>
      </c>
      <c r="E32" s="4">
        <v>2743.91</v>
      </c>
      <c r="F32" s="18" t="s">
        <v>23</v>
      </c>
    </row>
    <row r="33" spans="2:6" x14ac:dyDescent="0.25">
      <c r="B33" s="1" t="s">
        <v>53</v>
      </c>
      <c r="C33" s="1"/>
      <c r="E33" s="4"/>
      <c r="F33" s="4"/>
    </row>
    <row r="34" spans="2:6" x14ac:dyDescent="0.25">
      <c r="C34" s="1" t="s">
        <v>69</v>
      </c>
      <c r="D34" t="s">
        <v>22</v>
      </c>
      <c r="E34" s="4">
        <v>120</v>
      </c>
      <c r="F34" s="18" t="s">
        <v>23</v>
      </c>
    </row>
    <row r="35" spans="2:6" x14ac:dyDescent="0.25">
      <c r="C35" s="1" t="s">
        <v>70</v>
      </c>
      <c r="D35" t="s">
        <v>67</v>
      </c>
      <c r="E35" s="4">
        <v>180.71</v>
      </c>
      <c r="F35" s="18" t="s">
        <v>23</v>
      </c>
    </row>
    <row r="36" spans="2:6" x14ac:dyDescent="0.25">
      <c r="C36" s="1" t="s">
        <v>71</v>
      </c>
      <c r="D36" t="s">
        <v>78</v>
      </c>
      <c r="E36" s="4">
        <v>12.34</v>
      </c>
      <c r="F36" s="18" t="s">
        <v>23</v>
      </c>
    </row>
    <row r="37" spans="2:6" x14ac:dyDescent="0.25">
      <c r="C37" s="1" t="s">
        <v>72</v>
      </c>
      <c r="D37" t="s">
        <v>79</v>
      </c>
      <c r="E37" s="4">
        <v>77.430000000000007</v>
      </c>
      <c r="F37" s="18" t="s">
        <v>23</v>
      </c>
    </row>
    <row r="38" spans="2:6" x14ac:dyDescent="0.25">
      <c r="C38" s="1"/>
      <c r="E38" s="4"/>
      <c r="F38" s="18"/>
    </row>
    <row r="39" spans="2:6" x14ac:dyDescent="0.25">
      <c r="D39" s="29" t="s">
        <v>41</v>
      </c>
      <c r="E39" s="28">
        <f>SUM(E7:E38)</f>
        <v>66571.689999999988</v>
      </c>
      <c r="F39" s="4"/>
    </row>
    <row r="40" spans="2:6" x14ac:dyDescent="0.25">
      <c r="E40" s="4"/>
      <c r="F40" s="4"/>
    </row>
    <row r="41" spans="2:6" x14ac:dyDescent="0.25">
      <c r="E41" s="4"/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</sheetData>
  <sheetProtection algorithmName="SHA-512" hashValue="6NpDpUqYSzPCgcn82yh/q/xoF6UXXzAUXKHOjeO+WWwKLBe6kij9LfkW/434ArQ9hljod2HUefmATjS8KLg38A==" saltValue="CBIQU3YtWbOMLIDb4inl1w==" spinCount="100000" sheet="1" objects="1" scenarios="1"/>
  <hyperlinks>
    <hyperlink ref="F7" location="'1.'!A1" display="abertura" xr:uid="{00000000-0004-0000-0000-000000000000}"/>
    <hyperlink ref="F8" location="'2.'!A1" display="abertura" xr:uid="{00000000-0004-0000-0000-000001000000}"/>
    <hyperlink ref="F10:F11" location="Pis!A1" display="abertura" xr:uid="{00000000-0004-0000-0000-000002000000}"/>
    <hyperlink ref="F10" location="'3.'!A1" display="abertura" xr:uid="{00000000-0004-0000-0000-000003000000}"/>
    <hyperlink ref="F11" location="'4.'!A1" display="abertura" xr:uid="{00000000-0004-0000-0000-000004000000}"/>
    <hyperlink ref="F34" location="'16.'!A1" display="abertura" xr:uid="{00000000-0004-0000-0000-000005000000}"/>
    <hyperlink ref="F22" location="'6.'!A1" display="abertura" xr:uid="{00000000-0004-0000-0000-000006000000}"/>
    <hyperlink ref="F23" location="'7.'!A1" display="abertura" xr:uid="{00000000-0004-0000-0000-000007000000}"/>
    <hyperlink ref="F25" location="'8.'!A1" display="abertura" xr:uid="{00000000-0004-0000-0000-000008000000}"/>
    <hyperlink ref="F32" location="'15.'!A1" display="abertura" xr:uid="{00000000-0004-0000-0000-000009000000}"/>
    <hyperlink ref="F31" location="'14.'!A1" display="abertura" xr:uid="{00000000-0004-0000-0000-00000A000000}"/>
    <hyperlink ref="F27" location="'10.'!A1" display="abertura" xr:uid="{00000000-0004-0000-0000-00000B000000}"/>
    <hyperlink ref="F35" location="'17.'!A1" display="abertura" xr:uid="{00000000-0004-0000-0000-00000C000000}"/>
    <hyperlink ref="F13" location="'5.'!A1" display="abertura" xr:uid="{00000000-0004-0000-0000-00000D000000}"/>
    <hyperlink ref="F36" location="'18.'!A1" display="abertura" xr:uid="{00000000-0004-0000-0000-00000F000000}"/>
    <hyperlink ref="F30" location="'16.'!A1" display="abertura" xr:uid="{00000000-0004-0000-0000-000010000000}"/>
    <hyperlink ref="F30" location="'13.'!A1" display="abertura" xr:uid="{00000000-0004-0000-0000-000011000000}"/>
    <hyperlink ref="F26" location="'9.'!A1" display="abertura" xr:uid="{00000000-0004-0000-0000-000012000000}"/>
    <hyperlink ref="F37" location="'19.'!A1" display="abertura" xr:uid="{00000000-0004-0000-0000-000013000000}"/>
    <hyperlink ref="F28" location="'11.'!A1" display="abertura" xr:uid="{00000000-0004-0000-0000-000016000000}"/>
    <hyperlink ref="F29" location="'12.'!A1" display="abertura" xr:uid="{00000000-0004-0000-0000-000017000000}"/>
    <hyperlink ref="F14:F20" location="'5.'!A1" display="abertura" xr:uid="{5F259F2C-F306-42E3-8635-0530A339AA34}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34" t="s">
        <v>75</v>
      </c>
      <c r="D6" s="35">
        <v>2185.5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FmjWhdgq9z/riwh1Mf26NLCY6EN1quo8ohguWEm2n4zCgK/1dave3cXCDbi0mt+pRTOgDf8aJuYWg3nTFZwUKg==" saltValue="q/Cy2xOKX6CS4gTuOHacGw==" spinCount="100000" sheet="1" objects="1" scenarios="1"/>
  <hyperlinks>
    <hyperlink ref="E6" location="Razão!A1" display="retorna" xr:uid="{00000000-0004-0000-0100-000000000000}"/>
    <hyperlink ref="F6" r:id="rId1" xr:uid="{00000000-0004-0000-01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75</v>
      </c>
      <c r="D6" s="26">
        <v>473.53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3rD4W3V40bFOrrp+if5MyX1sU47dmkxJZQnXg0RwLj4jVAah1j6bp3DRyhsq5JbCSXpWIObjZUGj/obJrem1Ew==" saltValue="mFXWRhvhBrnNRHUT9Z+G6g==" spinCount="100000" sheet="1" objects="1" scenarios="1"/>
  <hyperlinks>
    <hyperlink ref="E6" location="Razão!A1" display="retorna" xr:uid="{00000000-0004-0000-0200-000000000000}"/>
    <hyperlink ref="F6" r:id="rId1" xr:uid="{21C3582D-02BA-4BBE-832A-55BC340C992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84</v>
      </c>
      <c r="C6" s="41" t="s">
        <v>85</v>
      </c>
      <c r="D6" s="27">
        <v>1700</v>
      </c>
      <c r="E6" s="22"/>
      <c r="F6" s="25" t="s">
        <v>42</v>
      </c>
    </row>
    <row r="7" spans="2:7" s="42" customFormat="1" ht="30" x14ac:dyDescent="0.25">
      <c r="B7" s="47" t="s">
        <v>84</v>
      </c>
      <c r="C7" s="41" t="s">
        <v>86</v>
      </c>
      <c r="D7" s="27">
        <v>1700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/wifTRtgoj0F+zeFdarR8Zp6NzLX0/ZcSDkspx/Ik8SPgH+jmUi4e0IvbTTePwIxqs1vs3uAGxKyelzNwWxjZQ==" saltValue="aoSwIDYVT4lp4bqXiHtbsw==" spinCount="100000" sheet="1" objects="1" scenarios="1"/>
  <hyperlinks>
    <hyperlink ref="E7" location="Razão!A1" display="retorna" xr:uid="{00000000-0004-0000-0300-000000000000}"/>
    <hyperlink ref="F6" r:id="rId1" xr:uid="{D6005C87-1B5B-4A8B-B5EE-AEA9C906E0BD}"/>
    <hyperlink ref="F7" r:id="rId2" xr:uid="{957250D5-F487-4E1F-B85C-76BCADAE4418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83"/>
  <sheetViews>
    <sheetView showGridLines="0" workbookViewId="0">
      <selection activeCell="I23" sqref="I23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44581</v>
      </c>
      <c r="C6" s="43" t="s">
        <v>87</v>
      </c>
      <c r="D6" s="33">
        <v>2134.83</v>
      </c>
      <c r="E6" s="43"/>
      <c r="F6" s="25" t="s">
        <v>42</v>
      </c>
    </row>
    <row r="7" spans="2:7" s="42" customFormat="1" x14ac:dyDescent="0.25">
      <c r="B7" s="32">
        <v>44592</v>
      </c>
      <c r="C7" s="43" t="s">
        <v>88</v>
      </c>
      <c r="D7" s="33">
        <v>1700</v>
      </c>
      <c r="E7" s="43"/>
      <c r="F7" s="25" t="s">
        <v>42</v>
      </c>
    </row>
    <row r="8" spans="2:7" s="42" customFormat="1" x14ac:dyDescent="0.25">
      <c r="B8" s="32">
        <v>44592</v>
      </c>
      <c r="C8" s="43" t="s">
        <v>89</v>
      </c>
      <c r="D8" s="33">
        <v>449.44</v>
      </c>
      <c r="E8" s="43"/>
      <c r="F8" s="25" t="s">
        <v>42</v>
      </c>
    </row>
    <row r="9" spans="2:7" s="42" customFormat="1" x14ac:dyDescent="0.25">
      <c r="B9" s="32">
        <v>44592</v>
      </c>
      <c r="C9" s="43" t="s">
        <v>90</v>
      </c>
      <c r="D9" s="33">
        <v>1700</v>
      </c>
      <c r="E9" s="43"/>
      <c r="F9" s="25" t="s">
        <v>42</v>
      </c>
    </row>
    <row r="10" spans="2:7" s="42" customFormat="1" x14ac:dyDescent="0.25">
      <c r="B10" s="32">
        <v>44592</v>
      </c>
      <c r="C10" s="43" t="s">
        <v>91</v>
      </c>
      <c r="D10" s="33">
        <v>1300</v>
      </c>
      <c r="E10" s="43"/>
      <c r="F10" s="25" t="s">
        <v>42</v>
      </c>
    </row>
    <row r="11" spans="2:7" s="42" customFormat="1" x14ac:dyDescent="0.25">
      <c r="B11" s="32">
        <v>44592</v>
      </c>
      <c r="C11" s="43" t="s">
        <v>92</v>
      </c>
      <c r="D11" s="33">
        <v>1700</v>
      </c>
      <c r="E11" s="43"/>
      <c r="F11" s="25" t="s">
        <v>42</v>
      </c>
    </row>
    <row r="12" spans="2:7" s="42" customFormat="1" x14ac:dyDescent="0.25">
      <c r="B12" s="32">
        <v>44592</v>
      </c>
      <c r="C12" s="43" t="s">
        <v>93</v>
      </c>
      <c r="D12" s="33">
        <v>224.72</v>
      </c>
      <c r="E12" s="43"/>
      <c r="F12" s="25" t="s">
        <v>42</v>
      </c>
    </row>
    <row r="13" spans="2:7" s="42" customFormat="1" x14ac:dyDescent="0.25">
      <c r="B13" s="32">
        <v>44592</v>
      </c>
      <c r="C13" s="43" t="s">
        <v>94</v>
      </c>
      <c r="D13" s="33">
        <v>786.52</v>
      </c>
      <c r="E13" s="43"/>
      <c r="F13" s="25" t="s">
        <v>42</v>
      </c>
    </row>
    <row r="14" spans="2:7" s="42" customFormat="1" x14ac:dyDescent="0.25">
      <c r="B14" s="32">
        <v>44592</v>
      </c>
      <c r="C14" s="43" t="s">
        <v>95</v>
      </c>
      <c r="D14" s="33">
        <v>112.36</v>
      </c>
      <c r="E14" s="43"/>
      <c r="F14" s="25" t="s">
        <v>42</v>
      </c>
    </row>
    <row r="15" spans="2:7" s="42" customFormat="1" x14ac:dyDescent="0.25">
      <c r="B15" s="32">
        <v>44592</v>
      </c>
      <c r="C15" s="43" t="s">
        <v>96</v>
      </c>
      <c r="D15" s="33">
        <v>337.08</v>
      </c>
      <c r="E15" s="22" t="s">
        <v>24</v>
      </c>
      <c r="F15" s="25" t="s">
        <v>42</v>
      </c>
    </row>
    <row r="16" spans="2:7" s="42" customFormat="1" x14ac:dyDescent="0.25">
      <c r="B16" s="44"/>
      <c r="D16" s="45"/>
    </row>
    <row r="17" spans="2:4" s="42" customFormat="1" x14ac:dyDescent="0.25">
      <c r="B17" s="44"/>
      <c r="C17" s="46" t="s">
        <v>40</v>
      </c>
      <c r="D17" s="45">
        <f>SUM(D6:D16)</f>
        <v>10444.950000000001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Jnpoq2SfgCi/mHI+cxzOv+AgT6vemi4Sxv0bLVTAgZxe1OMt92qUkvotn4TuV2pf5+jY0ElHR3WdwKXWXbPmMQ==" saltValue="Lfa2pwqabAMe8IceiMXbsg==" spinCount="100000" sheet="1" objects="1" scenarios="1"/>
  <hyperlinks>
    <hyperlink ref="E15" location="Razão!A1" display="retorna" xr:uid="{C8319AA5-919E-4C4D-8AD5-3A8FC04C0895}"/>
    <hyperlink ref="F6" r:id="rId1" xr:uid="{3B98E0C6-D2AB-4511-9C29-F7120D4FF87A}"/>
    <hyperlink ref="F7:F15" r:id="rId2" display="docto." xr:uid="{05AED78C-0391-40EC-9FE5-01BF48287746}"/>
    <hyperlink ref="F7" r:id="rId3" xr:uid="{A81C78EA-2FC5-440A-943C-302666CD85D8}"/>
    <hyperlink ref="F8" r:id="rId4" xr:uid="{8D5A37FC-590A-489B-87B5-3B0A2B9C5E2A}"/>
    <hyperlink ref="F9" r:id="rId5" xr:uid="{9B1D96CA-75E7-45AE-91E8-6B09BFBDA28A}"/>
    <hyperlink ref="F10" r:id="rId6" xr:uid="{966A1976-4123-43BD-A7F3-03FA22ABDE1D}"/>
    <hyperlink ref="F11" r:id="rId7" xr:uid="{4017C9B1-1AA3-4195-9223-992E962BF342}"/>
    <hyperlink ref="F12" r:id="rId8" xr:uid="{10E55A97-44F1-4328-B8EC-53D1F1EB7507}"/>
    <hyperlink ref="F13" r:id="rId9" xr:uid="{5224B4A9-7186-4832-BB23-16AD733DD523}"/>
    <hyperlink ref="F14" r:id="rId10" xr:uid="{E4555060-950A-4F6E-B46D-9773C805F00C}"/>
    <hyperlink ref="F15" r:id="rId11" xr:uid="{4F05364A-C52F-44C8-BE17-5B304BCCFE5B}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81"/>
  <sheetViews>
    <sheetView showGridLines="0" workbookViewId="0">
      <selection activeCell="J19" sqref="J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44592</v>
      </c>
      <c r="C6" s="23" t="s">
        <v>43</v>
      </c>
      <c r="D6" s="26">
        <v>2190</v>
      </c>
      <c r="E6" s="23"/>
      <c r="F6" s="25" t="s">
        <v>42</v>
      </c>
    </row>
    <row r="7" spans="2:7" x14ac:dyDescent="0.25">
      <c r="B7" s="30">
        <v>44592</v>
      </c>
      <c r="C7" s="23" t="s">
        <v>44</v>
      </c>
      <c r="D7" s="26">
        <v>2190</v>
      </c>
      <c r="E7" s="23"/>
      <c r="F7" s="25" t="s">
        <v>42</v>
      </c>
    </row>
    <row r="8" spans="2:7" x14ac:dyDescent="0.25">
      <c r="B8" s="30">
        <v>44592</v>
      </c>
      <c r="C8" s="23" t="s">
        <v>45</v>
      </c>
      <c r="D8" s="26">
        <v>12367</v>
      </c>
      <c r="E8" s="23"/>
      <c r="F8" s="25" t="s">
        <v>42</v>
      </c>
    </row>
    <row r="9" spans="2:7" x14ac:dyDescent="0.25">
      <c r="B9" s="30">
        <v>44592</v>
      </c>
      <c r="C9" s="23" t="s">
        <v>46</v>
      </c>
      <c r="D9" s="26">
        <v>6361</v>
      </c>
      <c r="E9" s="25"/>
      <c r="F9" s="25" t="s">
        <v>42</v>
      </c>
    </row>
    <row r="10" spans="2:7" x14ac:dyDescent="0.25">
      <c r="B10" s="30">
        <v>44592</v>
      </c>
      <c r="C10" s="23" t="s">
        <v>54</v>
      </c>
      <c r="D10" s="26">
        <v>2190</v>
      </c>
      <c r="E10" s="25"/>
      <c r="F10" s="25" t="s">
        <v>42</v>
      </c>
    </row>
    <row r="11" spans="2:7" x14ac:dyDescent="0.25">
      <c r="B11" s="30">
        <v>44592</v>
      </c>
      <c r="C11" s="23" t="s">
        <v>55</v>
      </c>
      <c r="D11" s="26">
        <v>2190</v>
      </c>
      <c r="E11" s="25"/>
      <c r="F11" s="25" t="s">
        <v>42</v>
      </c>
    </row>
    <row r="12" spans="2:7" x14ac:dyDescent="0.25">
      <c r="B12" s="30">
        <v>44592</v>
      </c>
      <c r="C12" s="23" t="s">
        <v>97</v>
      </c>
      <c r="D12" s="26">
        <v>4000</v>
      </c>
      <c r="E12" s="25"/>
      <c r="F12" s="25" t="s">
        <v>42</v>
      </c>
    </row>
    <row r="13" spans="2:7" x14ac:dyDescent="0.25">
      <c r="B13" s="30">
        <v>44592</v>
      </c>
      <c r="C13" s="23" t="s">
        <v>56</v>
      </c>
      <c r="D13" s="26">
        <v>2190</v>
      </c>
      <c r="E13" s="25" t="s">
        <v>24</v>
      </c>
      <c r="F13" s="25" t="s">
        <v>42</v>
      </c>
    </row>
    <row r="14" spans="2:7" x14ac:dyDescent="0.25">
      <c r="B14" s="2"/>
      <c r="D14" s="4"/>
    </row>
    <row r="15" spans="2:7" x14ac:dyDescent="0.25">
      <c r="B15" s="2"/>
      <c r="C15" s="24" t="s">
        <v>40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BbUn+oPgmQ+wpBY6U0c0uoC8lV5aBL//Pw2a/FWtXwLeW9ri9ju7uLsry0OZ9l73SRli1IuASiunwPkw96aETQ==" saltValue="8xEM4drqV2ElBhn1s075Rw==" spinCount="100000" sheet="1" objects="1" scenarios="1"/>
  <hyperlinks>
    <hyperlink ref="E13" location="Razão!A1" display="retorna" xr:uid="{00000000-0004-0000-0500-000000000000}"/>
    <hyperlink ref="F6" r:id="rId1" xr:uid="{FE2BE6B5-D9F6-4777-A988-B5F4E88246B2}"/>
    <hyperlink ref="F7:F13" r:id="rId2" display="docto." xr:uid="{810ADE4A-7AA6-4362-A7D5-C66CEFB55FDF}"/>
    <hyperlink ref="F7" r:id="rId3" xr:uid="{66769174-626D-415E-BE66-9850C6D56CDD}"/>
    <hyperlink ref="F8" r:id="rId4" xr:uid="{FD4D565C-8A54-47B1-B617-BEC3464082DD}"/>
    <hyperlink ref="F9" r:id="rId5" xr:uid="{B115806B-F276-4F7F-B446-A4CA4ADC6AFE}"/>
    <hyperlink ref="F10" r:id="rId6" xr:uid="{407F7016-C133-4DEE-B9BB-E652374EEA4F}"/>
    <hyperlink ref="F11" r:id="rId7" xr:uid="{AA99C767-3687-4BC3-B979-C500D0355890}"/>
    <hyperlink ref="F12" r:id="rId8" xr:uid="{C6F87093-A70C-423B-811F-73373B473A42}"/>
    <hyperlink ref="F13" r:id="rId9" xr:uid="{9F3643E2-6332-440A-85B2-74CA53081FC2}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48</v>
      </c>
      <c r="D6" s="26">
        <v>2768.94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2768.94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k+Z5MGRKRn+v3FVqnXZ/YTf2R88+DhxydCwRNB60ZTb4qb/LI18k0PKQVn9/oWmuBiUVCB21HRuVt5WPzPvzDA==" saltValue="hqwsP/iLVq1IcvsYGHaRlg==" spinCount="100000" sheet="1" objects="1" scenarios="1"/>
  <hyperlinks>
    <hyperlink ref="E6" location="Razão!A1" display="retorna" xr:uid="{00000000-0004-0000-0600-000000000000}"/>
    <hyperlink ref="F6" r:id="rId1" xr:uid="{4468F489-E7F4-4F9F-A79C-8C840CCB32BC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49</v>
      </c>
      <c r="D6" s="26">
        <v>6735.6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rnQgqX+F2ZxjHnDrimV31kQIaOOZjb2ML1/SsTnvx7BsT96cu5uprLxxTvYj23VEv9dKwjIk3Nc/niULqPNxjw==" saltValue="yi8VOusyEohDKfseK33k+A==" spinCount="100000" sheet="1" objects="1" scenarios="1"/>
  <hyperlinks>
    <hyperlink ref="E6" location="Razão!A1" display="retorna" xr:uid="{00000000-0004-0000-0700-000000000000}"/>
    <hyperlink ref="F6" r:id="rId1" xr:uid="{FFED01FD-5A20-4F33-893F-B1B1C077437B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44564</v>
      </c>
      <c r="C6" s="23" t="s">
        <v>98</v>
      </c>
      <c r="D6" s="26">
        <v>1800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LE7Ywt1EgEOzyJaAA+lDMVCPhfKsf1bN9lZx/ZzeAD9jzdHVcZ4bSZWYg18tLracWJAjv+bh0z6bnL36ogLI9w==" saltValue="bFT1RtHcDh5XEZkVQ5Ejxg==" spinCount="100000" sheet="1" objects="1" scenarios="1"/>
  <hyperlinks>
    <hyperlink ref="E6" location="Razão!A1" display="retorna" xr:uid="{00000000-0004-0000-0800-000000000000}"/>
    <hyperlink ref="F6" r:id="rId1" xr:uid="{AF0528D2-3FC3-4CF0-BFB0-DA2BD1D91F1E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44580</v>
      </c>
      <c r="C6" s="31" t="s">
        <v>99</v>
      </c>
      <c r="D6" s="26">
        <v>123</v>
      </c>
      <c r="E6" s="22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123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OlmY7Uc0atozwXnq8DIM5iKRdR7HpmSbGErcUivDM5y+z3M6ZHOi96AohnjxgJdgIRcbDl3gnxCUzOaCvtBszw==" saltValue="4OtcB591T0C9VsTUDCJOzw==" spinCount="100000" sheet="1" objects="1" scenarios="1"/>
  <hyperlinks>
    <hyperlink ref="E6" location="Razão!A1" display="retorna" xr:uid="{00000000-0004-0000-0B00-000000000000}"/>
    <hyperlink ref="F6" r:id="rId1" xr:uid="{A33A54DA-74E4-4242-8C00-B9F3BEB25357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44575</v>
      </c>
      <c r="C6" s="40" t="s">
        <v>100</v>
      </c>
      <c r="D6" s="27">
        <v>231.59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gSKuq4GS6wqbCdfWkg5l8LpXf1zgPZhVX8bg7nJPRIMtye8yapxu/p+hMfSdAAhKXlffdqzSIRhirkXifg7eBQ==" saltValue="GnrfDftoGfKEhG9C8sjH1w==" spinCount="100000" sheet="1" objects="1" scenarios="1"/>
  <hyperlinks>
    <hyperlink ref="E6" location="Razão!A1" display="retorna" xr:uid="{00000000-0004-0000-0C00-000000000000}"/>
    <hyperlink ref="F6" r:id="rId1" xr:uid="{CCF4CB31-77E7-46F6-9BB2-646605134FC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44567</v>
      </c>
      <c r="C6" s="40" t="s">
        <v>101</v>
      </c>
      <c r="D6" s="27">
        <v>128.1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128.1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OEYSqbsjW7eP9HFGqLZMSh+GSGES/vNVqfYavTiYNXyB5kd/llu/Oke7qBzOHJLBdt8xXefLNCVyEnI54YdQ+Q==" saltValue="tFwOCrKu6q5eFR6iRLoRVg==" spinCount="100000" sheet="1" objects="1" scenarios="1"/>
  <hyperlinks>
    <hyperlink ref="E6" location="Razão!A1" display="retorna" xr:uid="{00000000-0004-0000-0D00-000000000000}"/>
    <hyperlink ref="F6" r:id="rId1" xr:uid="{F27460CF-1C6B-4F40-A523-4F87AB0BBFD6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44575</v>
      </c>
      <c r="C6" s="40" t="s">
        <v>102</v>
      </c>
      <c r="D6" s="27">
        <v>260</v>
      </c>
      <c r="E6" s="22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Mvj9HGJYX6rBI/jqnPHCxduQYxrAtiNX6aeJK5s/oESu9CCLSqx3ygaCp93PIAlrlAL4pkU0ROLScvEfC7R5wg==" saltValue="hVWHPgfHXCEAIYBygwYrQA==" spinCount="100000" sheet="1" objects="1" scenarios="1"/>
  <hyperlinks>
    <hyperlink ref="E6" location="Razão!A1" display="retorna" xr:uid="{00000000-0004-0000-0F00-000000000000}"/>
    <hyperlink ref="F6" r:id="rId1" xr:uid="{7C98BE71-6926-4764-820D-85FE8513FBE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44572</v>
      </c>
      <c r="C6" s="31" t="s">
        <v>103</v>
      </c>
      <c r="D6" s="33">
        <v>479.77</v>
      </c>
      <c r="E6" s="22"/>
      <c r="F6" s="25" t="s">
        <v>42</v>
      </c>
    </row>
    <row r="7" spans="2:7" x14ac:dyDescent="0.25">
      <c r="B7" s="32">
        <v>44573</v>
      </c>
      <c r="C7" s="31" t="s">
        <v>104</v>
      </c>
      <c r="D7" s="33">
        <v>93.66</v>
      </c>
      <c r="E7" s="22"/>
      <c r="F7" s="25" t="s">
        <v>42</v>
      </c>
    </row>
    <row r="8" spans="2:7" x14ac:dyDescent="0.25">
      <c r="B8" s="32">
        <v>44587</v>
      </c>
      <c r="C8" s="31" t="s">
        <v>105</v>
      </c>
      <c r="D8" s="33">
        <v>48.82</v>
      </c>
      <c r="E8" s="22" t="s">
        <v>24</v>
      </c>
      <c r="F8" s="25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622.25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b6lD4mcUjTM1VRIlDAxFaMMSxnqGpA29ds1UCyP/rX/j9efxzh/NFqzqVK8oaP94zqiu24WfCPkcjVopT9d3mw==" saltValue="olwk3Ssjd/1ghVBiIPWPtw==" spinCount="100000" sheet="1" objects="1" scenarios="1"/>
  <hyperlinks>
    <hyperlink ref="E8" location="Razão!A1" display="retorna" xr:uid="{00000000-0004-0000-1000-000000000000}"/>
    <hyperlink ref="F6" r:id="rId1" xr:uid="{B7CFEDFF-B1D3-4A5D-8733-05870D2D50A6}"/>
    <hyperlink ref="F7:F8" r:id="rId2" display="docto." xr:uid="{ECEC07C3-6E06-4F64-8972-C3DFE1D6EC0C}"/>
    <hyperlink ref="F7" r:id="rId3" xr:uid="{D057FDB8-7B60-48F4-B84A-0B1BA1F89877}"/>
    <hyperlink ref="F8" r:id="rId4" xr:uid="{6F8C5B92-566C-449F-80A1-4A4B1682B5C5}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44592</v>
      </c>
      <c r="C6" s="31" t="s">
        <v>60</v>
      </c>
      <c r="D6" s="33">
        <v>15.25</v>
      </c>
      <c r="E6" s="22"/>
      <c r="F6" s="25" t="s">
        <v>42</v>
      </c>
    </row>
    <row r="7" spans="2:7" ht="15" customHeight="1" x14ac:dyDescent="0.25">
      <c r="B7" s="32">
        <v>44592</v>
      </c>
      <c r="C7" s="31" t="s">
        <v>61</v>
      </c>
      <c r="D7" s="33">
        <v>37.49</v>
      </c>
      <c r="E7" s="22"/>
      <c r="F7" s="25" t="s">
        <v>42</v>
      </c>
    </row>
    <row r="8" spans="2:7" ht="15" customHeight="1" x14ac:dyDescent="0.25">
      <c r="B8" s="32">
        <v>44592</v>
      </c>
      <c r="C8" s="31" t="s">
        <v>62</v>
      </c>
      <c r="D8" s="33">
        <v>264.52999999999997</v>
      </c>
      <c r="E8" s="22"/>
      <c r="F8" s="25" t="s">
        <v>42</v>
      </c>
    </row>
    <row r="9" spans="2:7" ht="15" customHeight="1" x14ac:dyDescent="0.25">
      <c r="B9" s="32">
        <v>44592</v>
      </c>
      <c r="C9" s="31" t="s">
        <v>63</v>
      </c>
      <c r="D9" s="33">
        <v>43.14</v>
      </c>
      <c r="E9" s="22"/>
      <c r="F9" s="25" t="s">
        <v>42</v>
      </c>
    </row>
    <row r="10" spans="2:7" ht="15" customHeight="1" x14ac:dyDescent="0.25">
      <c r="B10" s="32">
        <v>44592</v>
      </c>
      <c r="C10" s="31" t="s">
        <v>64</v>
      </c>
      <c r="D10" s="33">
        <v>225.43</v>
      </c>
      <c r="E10" s="22" t="s">
        <v>24</v>
      </c>
      <c r="F10" s="25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585.83999999999992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uUmOIQ72cA759v5i7Wxc1WUvPIjsy7MaN5/MwkcsVppNsYgtOI7flyEC1pjzWrTJ4KK4umsVVoL48N1g7n4XFQ==" saltValue="/hfhu4d7+11/+gF2dwDQOQ==" spinCount="100000" sheet="1" objects="1" scenarios="1"/>
  <hyperlinks>
    <hyperlink ref="E10" location="Razão!A1" display="retorna" xr:uid="{00000000-0004-0000-1200-000000000000}"/>
    <hyperlink ref="F6" r:id="rId1" xr:uid="{650DC161-1324-4BB2-9538-A0D21C456897}"/>
    <hyperlink ref="F7:F10" r:id="rId2" display="docto." xr:uid="{A9315FFD-8E29-404F-AF82-F5416061FDB8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44592</v>
      </c>
      <c r="C6" s="31" t="s">
        <v>65</v>
      </c>
      <c r="D6" s="33">
        <v>2374.9299999999998</v>
      </c>
      <c r="E6" s="22"/>
      <c r="F6" s="22" t="s">
        <v>42</v>
      </c>
    </row>
    <row r="7" spans="2:7" ht="30" x14ac:dyDescent="0.25">
      <c r="B7" s="32">
        <v>44592</v>
      </c>
      <c r="C7" s="31" t="s">
        <v>66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ZyitNj+jkzs7OjHMTz8o7ZV9eOo6JTSg9DwsXkWtPJl7Y9ZFqSpdEMtmuQWdDPcMXoDtngrsncXlboVQigRu6Q==" saltValue="OI3Fr8V//Pxc47iz+4VDug==" spinCount="100000" sheet="1" objects="1" scenarios="1"/>
  <hyperlinks>
    <hyperlink ref="E7" location="Razão!A1" display="retorna" xr:uid="{00000000-0004-0000-1300-000000000000}"/>
    <hyperlink ref="F6" r:id="rId1" xr:uid="{9890D135-1AF8-4531-9565-68F98DE466A1}"/>
    <hyperlink ref="F7" r:id="rId2" xr:uid="{A4C99662-62CA-431A-BED6-C8ACA976DC22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G81"/>
  <sheetViews>
    <sheetView showGridLines="0" workbookViewId="0">
      <selection activeCell="F7" sqref="F7: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44564</v>
      </c>
      <c r="C6" s="31" t="s">
        <v>106</v>
      </c>
      <c r="D6" s="33">
        <v>20</v>
      </c>
      <c r="E6" s="22"/>
      <c r="F6" s="25" t="s">
        <v>42</v>
      </c>
    </row>
    <row r="7" spans="2:7" ht="15" customHeight="1" x14ac:dyDescent="0.25">
      <c r="B7" s="32">
        <v>44564</v>
      </c>
      <c r="C7" s="31" t="s">
        <v>47</v>
      </c>
      <c r="D7" s="33">
        <v>5</v>
      </c>
      <c r="E7" s="22"/>
      <c r="F7" s="25" t="s">
        <v>42</v>
      </c>
    </row>
    <row r="8" spans="2:7" ht="15" customHeight="1" x14ac:dyDescent="0.25">
      <c r="B8" s="32">
        <v>44566</v>
      </c>
      <c r="C8" s="31" t="s">
        <v>47</v>
      </c>
      <c r="D8" s="33">
        <v>5</v>
      </c>
      <c r="E8" s="22"/>
      <c r="F8" s="25" t="s">
        <v>42</v>
      </c>
    </row>
    <row r="9" spans="2:7" ht="15" customHeight="1" x14ac:dyDescent="0.25">
      <c r="B9" s="32">
        <v>44567</v>
      </c>
      <c r="C9" s="31" t="s">
        <v>47</v>
      </c>
      <c r="D9" s="33">
        <v>5</v>
      </c>
      <c r="E9" s="22"/>
      <c r="F9" s="25" t="s">
        <v>42</v>
      </c>
    </row>
    <row r="10" spans="2:7" ht="15" customHeight="1" x14ac:dyDescent="0.25">
      <c r="B10" s="32">
        <v>44575</v>
      </c>
      <c r="C10" s="31" t="s">
        <v>107</v>
      </c>
      <c r="D10" s="33">
        <v>7.5</v>
      </c>
      <c r="E10" s="22"/>
      <c r="F10" s="25" t="s">
        <v>42</v>
      </c>
    </row>
    <row r="11" spans="2:7" ht="15" customHeight="1" x14ac:dyDescent="0.25">
      <c r="B11" s="32">
        <v>44581</v>
      </c>
      <c r="C11" s="31" t="s">
        <v>47</v>
      </c>
      <c r="D11" s="33">
        <v>2.5</v>
      </c>
      <c r="E11" s="22"/>
      <c r="F11" s="25" t="s">
        <v>42</v>
      </c>
    </row>
    <row r="12" spans="2:7" ht="15" customHeight="1" x14ac:dyDescent="0.25">
      <c r="B12" s="32">
        <v>44587</v>
      </c>
      <c r="C12" s="31" t="s">
        <v>47</v>
      </c>
      <c r="D12" s="33">
        <v>10</v>
      </c>
      <c r="E12" s="22"/>
      <c r="F12" s="25" t="s">
        <v>42</v>
      </c>
    </row>
    <row r="13" spans="2:7" ht="15" customHeight="1" x14ac:dyDescent="0.25">
      <c r="B13" s="32">
        <v>44588</v>
      </c>
      <c r="C13" s="31" t="s">
        <v>47</v>
      </c>
      <c r="D13" s="33">
        <v>65</v>
      </c>
      <c r="E13" s="22" t="s">
        <v>24</v>
      </c>
      <c r="F13" s="25" t="s">
        <v>42</v>
      </c>
    </row>
    <row r="14" spans="2:7" x14ac:dyDescent="0.25">
      <c r="B14" s="37"/>
      <c r="C14" s="36"/>
      <c r="D14" s="38"/>
      <c r="E14" s="39"/>
      <c r="F14" s="39"/>
    </row>
    <row r="15" spans="2:7" x14ac:dyDescent="0.25">
      <c r="B15" s="2"/>
      <c r="C15" s="24" t="s">
        <v>40</v>
      </c>
      <c r="D15" s="4">
        <f>SUM(D6:D14)</f>
        <v>120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sVSCQkCfBkgn7rIGWPFzawNAhrk3Xc9/Nl7jSUrwS466z42SFn5wK2lf0tiZXK8TZUt/Lv+VDosPU5Vws1Y4MQ==" saltValue="QREsUv1zq1UpNbthWm8qbQ==" spinCount="100000" sheet="1" objects="1" scenarios="1"/>
  <hyperlinks>
    <hyperlink ref="E13" location="Razão!A1" display="retorna" xr:uid="{00000000-0004-0000-1500-000000000000}"/>
    <hyperlink ref="F6" r:id="rId1" xr:uid="{B6D3D2FA-D145-469B-AFE4-52E183C831E8}"/>
    <hyperlink ref="F7:F13" r:id="rId2" display="docto." xr:uid="{A1F7D409-A85E-4762-ACC0-B9920939F05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44592</v>
      </c>
      <c r="C6" s="31" t="s">
        <v>108</v>
      </c>
      <c r="D6" s="33">
        <v>180.71</v>
      </c>
      <c r="E6" s="22" t="s">
        <v>24</v>
      </c>
      <c r="F6" s="25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180.71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lTVDnXDrNH3slribLNRtrFDVeHfxz02mGXtpNh6X+nxNYQuy6I5qPfuZLweUxAmqfRZoRZUBsd2xPf6/JQf1mw==" saltValue="0bEdPnxj8fi/ySoD7Gn/+Q==" spinCount="100000" sheet="1" objects="1" scenarios="1"/>
  <hyperlinks>
    <hyperlink ref="E6" location="Razão!A1" display="retorna" xr:uid="{00000000-0004-0000-1600-000000000000}"/>
    <hyperlink ref="F6" r:id="rId1" xr:uid="{936F5B19-B23D-47E2-A1D4-B6B23926C643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44592</v>
      </c>
      <c r="C6" s="31" t="s">
        <v>77</v>
      </c>
      <c r="D6" s="33">
        <v>12.34</v>
      </c>
      <c r="E6" s="22" t="s">
        <v>24</v>
      </c>
      <c r="F6" s="25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12.34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l0hxcfT2AA14lxWnkNo1QQmkhBoZPFAUHwCrSQ1fKrGAZ25iOUXjapm80bg+Hxagq9H6+0343N6eK29GYIfr9g==" saltValue="EbCOo6PbK1MY5h7Fy1V/kA==" spinCount="100000" sheet="1" objects="1" scenarios="1"/>
  <hyperlinks>
    <hyperlink ref="E6" location="Razão!A1" display="retorna" xr:uid="{00000000-0004-0000-1700-000000000000}"/>
    <hyperlink ref="F6" r:id="rId1" xr:uid="{B7C0E376-535F-46B8-9810-AF0AA09311F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G74"/>
  <sheetViews>
    <sheetView showGridLines="0" workbookViewId="0">
      <selection activeCell="I9" sqref="I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01/01/2022 a 31/01/2022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44592</v>
      </c>
      <c r="C6" s="31" t="s">
        <v>74</v>
      </c>
      <c r="D6" s="33">
        <v>77.430000000000007</v>
      </c>
      <c r="E6" s="22" t="s">
        <v>24</v>
      </c>
      <c r="F6" s="25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77.430000000000007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d6NL8e+wPhqWOHfXUBXYHtKGXzdKc8zuXVlZY/d7vg6+PnpBUqGbXqfXL+u7sBYFFLuJZBa0VwsL0OdP9D9Cg==" saltValue="hQd+wNhOtwz3OcRpL4gowA==" spinCount="100000" sheet="1" objects="1" scenarios="1"/>
  <hyperlinks>
    <hyperlink ref="E6" location="Razão!A1" display="retorna" xr:uid="{00000000-0004-0000-1800-000000000000}"/>
    <hyperlink ref="F6" r:id="rId1" xr:uid="{BB8BB265-F3FA-4C95-8082-BF4D4D86A36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20</vt:i4>
      </vt:variant>
      <vt:variant>
        <vt:lpstr>Intervalos Nomeados</vt:lpstr>
      </vt:variant>
      <vt:variant>
        <vt:i4>1</vt:i4>
      </vt:variant>
    </vt:vector>
  </HeadingPairs>
  <TitlesOfParts>
    <vt:vector size="21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2022-08-25T13:43:03Z</cp:lastPrinted>
  <dcterms:created xsi:type="dcterms:W3CDTF">2018-05-09T11:51:48Z</dcterms:created>
  <dcterms:modified xsi:type="dcterms:W3CDTF">2022-08-30T13:55:18Z</dcterms:modified>
</cp:coreProperties>
</file>