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107" r:id="rId14"/>
    <sheet name="14." sheetId="84" r:id="rId15"/>
    <sheet name="15." sheetId="125" r:id="rId16"/>
    <sheet name="16." sheetId="126" r:id="rId17"/>
    <sheet name="17." sheetId="108" r:id="rId18"/>
    <sheet name="18." sheetId="109" r:id="rId19"/>
    <sheet name="19." sheetId="128" r:id="rId20"/>
    <sheet name="20." sheetId="129" r:id="rId21"/>
    <sheet name="21." sheetId="130" r:id="rId22"/>
  </sheets>
  <definedNames>
    <definedName name="_xlnm.Print_Area" localSheetId="0">RAZÃO!$A$1:$G$41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1" l="1"/>
  <c r="D15" i="27"/>
  <c r="D8" i="130"/>
  <c r="B4" i="130"/>
  <c r="D8" i="129"/>
  <c r="B4" i="129"/>
  <c r="D8" i="128"/>
  <c r="B4" i="128"/>
  <c r="E10" i="1"/>
  <c r="E11" i="1"/>
  <c r="D9" i="125" l="1"/>
  <c r="D9" i="126" l="1"/>
  <c r="B4" i="126"/>
  <c r="B4" i="125"/>
  <c r="D9" i="77" l="1"/>
  <c r="D8" i="122" l="1"/>
  <c r="B4" i="122"/>
  <c r="D9" i="108" l="1"/>
  <c r="D8" i="107"/>
  <c r="D8" i="109" l="1"/>
  <c r="B4" i="109"/>
  <c r="B4" i="108"/>
  <c r="B4" i="107" l="1"/>
  <c r="D9" i="103"/>
  <c r="B4" i="103"/>
  <c r="D8" i="102" l="1"/>
  <c r="B4" i="102"/>
  <c r="D9" i="84" l="1"/>
  <c r="B4" i="84"/>
  <c r="B4" i="77" l="1"/>
  <c r="D9" i="6" l="1"/>
  <c r="B4" i="29" l="1"/>
  <c r="B4" i="28"/>
  <c r="B4" i="27"/>
  <c r="B4" i="24"/>
  <c r="B4" i="6"/>
  <c r="B4" i="5"/>
  <c r="B4" i="4"/>
  <c r="B4" i="2"/>
  <c r="D9" i="29" l="1"/>
  <c r="D8" i="28"/>
  <c r="D10" i="24" l="1"/>
  <c r="D9" i="5" l="1"/>
  <c r="E41" i="1" l="1"/>
</calcChain>
</file>

<file path=xl/sharedStrings.xml><?xml version="1.0" encoding="utf-8"?>
<sst xmlns="http://schemas.openxmlformats.org/spreadsheetml/2006/main" count="356" uniqueCount="112">
  <si>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</si>
  <si>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</si>
  <si>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</si>
  <si>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</si>
  <si>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</si>
  <si>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</si>
  <si>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</si>
  <si>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</si>
  <si>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</si>
  <si>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</si>
  <si>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</si>
  <si>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</si>
  <si>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</si>
  <si>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</si>
  <si>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</si>
  <si>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</si>
  <si>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</si>
  <si>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</si>
  <si>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</si>
  <si>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</si>
  <si>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</si>
  <si>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</si>
  <si>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</si>
  <si>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</si>
  <si>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</si>
  <si>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</si>
  <si>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</si>
  <si>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</si>
  <si>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</si>
  <si>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</si>
  <si>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</si>
  <si>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</si>
  <si>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</si>
  <si>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</si>
  <si>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</si>
  <si>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</si>
  <si>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</si>
  <si>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</si>
  <si>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</si>
  <si>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</si>
  <si>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</si>
  <si>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</si>
  <si>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</si>
  <si>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</si>
  <si>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</si>
  <si>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</si>
  <si>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</si>
  <si>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</si>
  <si>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</si>
  <si>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</si>
  <si>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</si>
  <si>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</si>
  <si>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</si>
  <si>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</si>
  <si>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</si>
  <si>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</si>
  <si>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</si>
  <si>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</si>
  <si>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</si>
  <si>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</si>
  <si>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</si>
  <si>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</si>
  <si>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</si>
  <si>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FERNANDA CILIA MARAFÃO BRUNETTI</t>
  </si>
  <si>
    <t>VR. A SER PAGO REF. ALINE MARIA PEREIRA</t>
  </si>
  <si>
    <t>VR. A SER PAGO REF. RENAN ALTINO BRESSAN</t>
  </si>
  <si>
    <t>Honorarios Conselho Fiscal Mario Zafallon Junior</t>
  </si>
  <si>
    <t>check</t>
  </si>
  <si>
    <t>Mario Zafallon Junior</t>
  </si>
  <si>
    <t>CSLL</t>
  </si>
  <si>
    <t>IRPJ</t>
  </si>
  <si>
    <t>Manutenção Maquinas/Eqtos/Mobilia</t>
  </si>
  <si>
    <t>VR. A SER PAGO REF. ADRIANO ZABALA SEDENHO</t>
  </si>
  <si>
    <t>PAGTO REF. TARIFA MANUTENÇÃO CONTA ATIVA</t>
  </si>
  <si>
    <t>Período : 01/12/2023 a 31/12/2023</t>
  </si>
  <si>
    <t>Despesas de Telefona/Internet</t>
  </si>
  <si>
    <t>Honorarios Contábeis</t>
  </si>
  <si>
    <t>Impostos e Taxas</t>
  </si>
  <si>
    <t>Prestação de Serviços Pessoa Juridica</t>
  </si>
  <si>
    <t>IOF  s/ Aplicações Financeiras</t>
  </si>
  <si>
    <t>19.</t>
  </si>
  <si>
    <t>20.</t>
  </si>
  <si>
    <t>21.</t>
  </si>
  <si>
    <t>31/12/2023</t>
  </si>
  <si>
    <t>Depreciação do período : 12/2023</t>
  </si>
  <si>
    <t>11/12/2023</t>
  </si>
  <si>
    <t>15/12/2023</t>
  </si>
  <si>
    <t>NF. SERVIÇOS 19021 TECHS INTERNET CORPORATIVA LTDA</t>
  </si>
  <si>
    <t>PAGO NOTA FISCAL Nr. 1773887254-0 TELEFONICA BRASIL S/A</t>
  </si>
  <si>
    <t>14/12/2023</t>
  </si>
  <si>
    <t>NF. SERVIÇOS 1837 INOVACONT ASSESSORIA CONTABIL LTDA</t>
  </si>
  <si>
    <t>PAGTO REF. TAXA DE ARQUIVAMENTO DA ATA AGE/AGOSTO A DEZEMBRO 2021 A JUNTA COMERCIAL DO ESTADO DE SÃO PAULO</t>
  </si>
  <si>
    <t>01/12/2023</t>
  </si>
  <si>
    <t>19/12/2023</t>
  </si>
  <si>
    <t>COMPRA  CONF. N.FISCAL  N. 15046 C.S. SOBRAL MATERIAIS PARA CONSTRUÇÃO</t>
  </si>
  <si>
    <t>PAGTO REF. COPIAS DE CHAVES CHAVEIRO SANTA CRUZ</t>
  </si>
  <si>
    <t>22/12/2023</t>
  </si>
  <si>
    <t>COMPRA  CONF. N.FISCAL  N. 20492 ZOWO INFORMATICA E COMERCIO ELETRONICO LTDA</t>
  </si>
  <si>
    <t>07/12/2023</t>
  </si>
  <si>
    <t>20/12/2023</t>
  </si>
  <si>
    <t>NF. SERVIÇOS 01 INDIAMARA MOURA SIQUEIRA</t>
  </si>
  <si>
    <t>NF. SERVIÇOS 823 SUPER ANTENAS E SUPER ALARMES LTDA</t>
  </si>
  <si>
    <t>NF. SERVIÇOS 005 INDIAMARA MOURA SIQUEIRA</t>
  </si>
  <si>
    <t>VR. A SER PAGO REF. 12/2023 INSS S/REMUNERAÇÃO AUTONOMOS</t>
  </si>
  <si>
    <t>VR. A SER PAGO REF. 12/2023 REF. REMUNERAÇÃO DOS DIRETORES</t>
  </si>
  <si>
    <t>PAGTO REF. TARIFA COBRANÇA</t>
  </si>
  <si>
    <t>Totais conta: 5.5.01.00.0001</t>
  </si>
  <si>
    <t>28/12/2023</t>
  </si>
  <si>
    <t>PAGTO REF. PIS/COFINS/CSLL/IRPJ PARCELA 17/35</t>
  </si>
  <si>
    <t>PAGTO REF. PARCELAMENTO IRPJ PARCELA 59/60</t>
  </si>
  <si>
    <t>IOF S/RENDIMENTOS RDC 12/2023</t>
  </si>
  <si>
    <t>VR. A SER PAGO REF. 12/2023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</si>
</sst>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1203-1274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1203-1273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203-1263.pdf" TargetMode="External"/><Relationship Id="rId2" Type="http://schemas.openxmlformats.org/officeDocument/2006/relationships/hyperlink" Target="http://transparencia.moradaturismoeventos.com.br/Arquivos/Transparencias/2/2/2023/PDF/1203-1262.pdf" TargetMode="External"/><Relationship Id="rId1" Type="http://schemas.openxmlformats.org/officeDocument/2006/relationships/hyperlink" Target="http://transparencia.moradaturismoeventos.com.br/Arquivos/Transparencias/2/2/2023/PDF/1203-1274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203-1264.pdf" TargetMode="External"/><Relationship Id="rId2" Type="http://schemas.openxmlformats.org/officeDocument/2006/relationships/hyperlink" Target="http://transparencia.moradaturismoeventos.com.br/Arquivos/Transparencias/2/2/2023/PDF/1203-1261.pdf" TargetMode="External"/><Relationship Id="rId1" Type="http://schemas.openxmlformats.org/officeDocument/2006/relationships/hyperlink" Target="http://transparencia.moradaturismoeventos.com.br/Arquivos/Transparencias/2/2/2023/PDF/1203-1274.pdf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203-1272pdf" TargetMode="External"/><Relationship Id="rId2" Type="http://schemas.openxmlformats.org/officeDocument/2006/relationships/hyperlink" Target="http://transparencia.moradaturismoeventos.com.br/Arquivos/Transparencias/2/2/2023/PDF/1203-1267.pdf" TargetMode="External"/><Relationship Id="rId1" Type="http://schemas.openxmlformats.org/officeDocument/2006/relationships/hyperlink" Target="http://transparencia.moradaturismoeventos.com.br/Arquivos/Transparencias/2/2/2023/PDF/1203-1274.pdf" TargetMode="Externa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1203-1268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1203-1255.pdf" TargetMode="External"/><Relationship Id="rId3" Type="http://schemas.openxmlformats.org/officeDocument/2006/relationships/hyperlink" Target="http://transparencia.moradaturismoeventos.com.br/Arquivos/Transparencias/2/2/2023/PDF/1203-1254.pdf" TargetMode="External"/><Relationship Id="rId7" Type="http://schemas.openxmlformats.org/officeDocument/2006/relationships/hyperlink" Target="http://transparencia.moradaturismoeventos.com.br/Arquivos/Transparencias/2/2/2023/PDF/1203-1260.pdf" TargetMode="External"/><Relationship Id="rId2" Type="http://schemas.openxmlformats.org/officeDocument/2006/relationships/hyperlink" Target="http://transparencia.moradaturismoeventos.com.br/Arquivos/Transparencias/2/2/2023/PDF/1203-1253.pdf" TargetMode="External"/><Relationship Id="rId1" Type="http://schemas.openxmlformats.org/officeDocument/2006/relationships/hyperlink" Target="http://transparencia.moradaturismoeventos.com.br/Arquivos/Transparencias/2/2/2023/PDF/1203-1274.pdf" TargetMode="External"/><Relationship Id="rId6" Type="http://schemas.openxmlformats.org/officeDocument/2006/relationships/hyperlink" Target="http://transparencia.moradaturismoeventos.com.br/Arquivos/Transparencias/2/2/2023/PDF/1203-1257.pdf" TargetMode="External"/><Relationship Id="rId5" Type="http://schemas.openxmlformats.org/officeDocument/2006/relationships/hyperlink" Target="http://transparencia.moradaturismoeventos.com.br/Arquivos/Transparencias/2/2/2023/PDF/1203-1259.pdf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://transparencia.moradaturismoeventos.com.br/Arquivos/Transparencias/2/2/2023/PDF/1203-1256.pdf" TargetMode="External"/><Relationship Id="rId9" Type="http://schemas.openxmlformats.org/officeDocument/2006/relationships/hyperlink" Target="http://transparencia.moradaturismoeventos.com.br/Arquivos/Transparencias/2/2/2023/PDF/1203-1258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1203-1266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3/PDF/1203-1265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203-1226.pdf" TargetMode="External"/><Relationship Id="rId2" Type="http://schemas.openxmlformats.org/officeDocument/2006/relationships/hyperlink" Target="http://transparencia.moradaturismoeventos.com.br/Arquivos/Transparencias/2/2/2023/PDF/1203-1270.pdf" TargetMode="External"/><Relationship Id="rId1" Type="http://schemas.openxmlformats.org/officeDocument/2006/relationships/hyperlink" Target="http://transparencia.moradaturismoeventos.com.br/Arquivos/Transparencias/2/2/2023/PDF/1203-1274.pdf" TargetMode="Externa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3/PDF/1203-1269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3/PDF/1203-123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1203-1237.pdf" TargetMode="External"/><Relationship Id="rId2" Type="http://schemas.openxmlformats.org/officeDocument/2006/relationships/hyperlink" Target="http://transparencia.moradaturismoeventos.com.br/Arquivos/Transparencias/2/2/2023/PDF/1203-1271.pdf" TargetMode="External"/><Relationship Id="rId1" Type="http://schemas.openxmlformats.org/officeDocument/2006/relationships/hyperlink" Target="http://transparencia.moradaturismoeventos.com.br/Arquivos/Transparencias/2/2/2023/PDF/1203-1274.pdf" TargetMode="External"/><Relationship Id="rId4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3/PDF/1203-1280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3/PDF/1203-1289.pdf" TargetMode="External"/><Relationship Id="rId1" Type="http://schemas.openxmlformats.org/officeDocument/2006/relationships/hyperlink" Target="http://transparencia.moradaturismoeventos.com.br/Arquivos/Transparencias/2/2/2023/PDF/1203-1289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3/PDF/1203-1290.pdf" TargetMode="External"/><Relationship Id="rId1" Type="http://schemas.openxmlformats.org/officeDocument/2006/relationships/hyperlink" Target="http://transparencia.moradaturismoeventos.com.br/Arquivos/Transparencias/2/2/2023/PDF/1203-1290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3/PDF/1203-1248.pdf" TargetMode="External"/><Relationship Id="rId1" Type="http://schemas.openxmlformats.org/officeDocument/2006/relationships/hyperlink" Target="http://transparencia.moradaturismoeventos.com.br/Arquivos/Transparencias/2/2/2023/PDF/1203-1248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://transparencia.moradaturismoeventos.com.br/Arquivos/Transparencias/2/2/2023/PDF/1203-1210.pdf" TargetMode="External"/><Relationship Id="rId1" Type="http://schemas.openxmlformats.org/officeDocument/2006/relationships/hyperlink" Target="http://transparencia.moradaturismoeventos.com.br/Arquivos/Transparencias/2/2/2023/PDF/1203-1210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3/PDF/1203-1282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3/PDF/1203-1283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3/PDF/1203-1276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3/PDF/1203-127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7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E44" sqref="E44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74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3744.11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811.22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1700+1700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8467.19-1700-1700</f>
        <v>5067.1900000000005</v>
      </c>
      <c r="F11" s="18" t="s">
        <v>22</v>
      </c>
    </row>
    <row r="12" spans="2:7" x14ac:dyDescent="0.25">
      <c r="C12" s="1" t="s">
        <v>29</v>
      </c>
      <c r="D12" t="s">
        <v>78</v>
      </c>
      <c r="E12" s="4">
        <v>4594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v>13347.14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v>6865.13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v>2363.5700000000002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v>2363.5700000000002</v>
      </c>
      <c r="F17" s="18" t="s">
        <v>22</v>
      </c>
    </row>
    <row r="18" spans="2:6" x14ac:dyDescent="0.25">
      <c r="C18" s="1" t="s">
        <v>30</v>
      </c>
      <c r="D18" t="s">
        <v>68</v>
      </c>
      <c r="E18" s="4">
        <v>2363.5700000000002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v>2363.5700000000002</v>
      </c>
      <c r="F19" s="18" t="s">
        <v>22</v>
      </c>
    </row>
    <row r="20" spans="2:6" x14ac:dyDescent="0.25">
      <c r="C20" s="1" t="s">
        <v>30</v>
      </c>
      <c r="D20" t="s">
        <v>59</v>
      </c>
      <c r="E20" s="4">
        <v>2363.5700000000002</v>
      </c>
      <c r="F20" s="18" t="s">
        <v>22</v>
      </c>
    </row>
    <row r="21" spans="2:6" x14ac:dyDescent="0.25">
      <c r="C21" s="1" t="s">
        <v>30</v>
      </c>
      <c r="D21" t="s">
        <v>57</v>
      </c>
      <c r="E21" s="4">
        <v>4317.0200000000004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v>1693.44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v>7269.39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75</v>
      </c>
      <c r="E26" s="4">
        <v>326.39</v>
      </c>
      <c r="F26" s="45" t="s">
        <v>22</v>
      </c>
    </row>
    <row r="27" spans="2:6" x14ac:dyDescent="0.25">
      <c r="B27" s="1"/>
      <c r="C27" s="1" t="s">
        <v>34</v>
      </c>
      <c r="D27" t="s">
        <v>76</v>
      </c>
      <c r="E27" s="4">
        <v>3200</v>
      </c>
      <c r="F27" s="45" t="s">
        <v>22</v>
      </c>
    </row>
    <row r="28" spans="2:6" x14ac:dyDescent="0.25">
      <c r="B28" s="1"/>
      <c r="C28" s="1" t="s">
        <v>35</v>
      </c>
      <c r="D28" t="s">
        <v>77</v>
      </c>
      <c r="E28" s="4">
        <v>211.38</v>
      </c>
      <c r="F28" s="45" t="s">
        <v>22</v>
      </c>
    </row>
    <row r="29" spans="2:6" x14ac:dyDescent="0.25">
      <c r="C29" s="1" t="s">
        <v>36</v>
      </c>
      <c r="D29" t="s">
        <v>60</v>
      </c>
      <c r="E29" s="4">
        <v>457.5</v>
      </c>
      <c r="F29" s="45" t="s">
        <v>22</v>
      </c>
    </row>
    <row r="30" spans="2:6" x14ac:dyDescent="0.25">
      <c r="C30" s="1" t="s">
        <v>37</v>
      </c>
      <c r="D30" t="s">
        <v>71</v>
      </c>
      <c r="E30" s="4">
        <v>179</v>
      </c>
      <c r="F30" s="45" t="s">
        <v>22</v>
      </c>
    </row>
    <row r="31" spans="2:6" x14ac:dyDescent="0.25">
      <c r="C31" s="1" t="s">
        <v>38</v>
      </c>
      <c r="D31" t="s">
        <v>49</v>
      </c>
      <c r="E31" s="4">
        <v>335.97</v>
      </c>
      <c r="F31" s="18" t="s">
        <v>22</v>
      </c>
    </row>
    <row r="32" spans="2:6" x14ac:dyDescent="0.25">
      <c r="C32" s="1" t="s">
        <v>51</v>
      </c>
      <c r="D32" t="s">
        <v>50</v>
      </c>
      <c r="E32" s="4">
        <v>2743.64</v>
      </c>
      <c r="F32" s="18" t="s">
        <v>22</v>
      </c>
    </row>
    <row r="33" spans="2:6" x14ac:dyDescent="0.25">
      <c r="B33" s="1" t="s">
        <v>47</v>
      </c>
      <c r="C33" s="1"/>
      <c r="E33" s="4"/>
      <c r="F33" s="4"/>
    </row>
    <row r="34" spans="2:6" x14ac:dyDescent="0.25">
      <c r="C34" s="1" t="s">
        <v>52</v>
      </c>
      <c r="D34" t="s">
        <v>62</v>
      </c>
      <c r="E34" s="4">
        <v>636.30999999999995</v>
      </c>
      <c r="F34" s="18" t="s">
        <v>22</v>
      </c>
    </row>
    <row r="35" spans="2:6" x14ac:dyDescent="0.25">
      <c r="C35" s="1" t="s">
        <v>53</v>
      </c>
      <c r="D35" t="s">
        <v>21</v>
      </c>
      <c r="E35" s="4">
        <v>35</v>
      </c>
      <c r="F35" s="18" t="s">
        <v>22</v>
      </c>
    </row>
    <row r="36" spans="2:6" x14ac:dyDescent="0.25">
      <c r="C36" s="1" t="s">
        <v>54</v>
      </c>
      <c r="D36" t="s">
        <v>79</v>
      </c>
      <c r="E36" s="4">
        <v>43.04</v>
      </c>
      <c r="F36" s="18" t="s">
        <v>22</v>
      </c>
    </row>
    <row r="37" spans="2:6" x14ac:dyDescent="0.25">
      <c r="C37" s="1" t="s">
        <v>80</v>
      </c>
      <c r="D37" t="s">
        <v>56</v>
      </c>
      <c r="E37" s="4">
        <v>30.71</v>
      </c>
      <c r="F37" s="18" t="s">
        <v>22</v>
      </c>
    </row>
    <row r="38" spans="2:6" x14ac:dyDescent="0.25">
      <c r="C38" s="1" t="s">
        <v>81</v>
      </c>
      <c r="D38" t="s">
        <v>69</v>
      </c>
      <c r="E38" s="4">
        <v>3594.34</v>
      </c>
      <c r="F38" s="18" t="s">
        <v>22</v>
      </c>
    </row>
    <row r="39" spans="2:6" x14ac:dyDescent="0.25">
      <c r="C39" s="1" t="s">
        <v>82</v>
      </c>
      <c r="D39" t="s">
        <v>70</v>
      </c>
      <c r="E39" s="4">
        <v>9111.27</v>
      </c>
      <c r="F39" s="18" t="s">
        <v>22</v>
      </c>
    </row>
    <row r="40" spans="2:6" x14ac:dyDescent="0.25">
      <c r="C40" s="1"/>
      <c r="E40" s="4"/>
      <c r="F40" s="18"/>
    </row>
    <row r="41" spans="2:6" x14ac:dyDescent="0.25">
      <c r="D41" s="29" t="s">
        <v>40</v>
      </c>
      <c r="E41" s="28">
        <f>SUM(E7:E40)</f>
        <v>83831.040000000008</v>
      </c>
      <c r="F41" s="4"/>
    </row>
    <row r="42" spans="2:6" x14ac:dyDescent="0.25">
      <c r="E42" s="4"/>
      <c r="F42" s="4"/>
    </row>
    <row r="43" spans="2:6" x14ac:dyDescent="0.25">
      <c r="D43" s="47" t="s">
        <v>67</v>
      </c>
      <c r="E43" s="4">
        <f>'1.'!D6+'2.'!D6+'3.'!D9+'4.'!D9+'5.'!D10+'6.'!D15+'7.'!D8+'8.'!D9+'9.'!D9+'10.'!D8+'11.'!D8+'12.'!D9+'13.'!D8+'14.'!D9+'15.'!D9+'16.'!D9+'17.'!D9+'18.'!D8+'19.'!D8+'20.'!D8+'21.'!D8</f>
        <v>83831.040000000008</v>
      </c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2" location="'15.'!A1" display="abertura"/>
    <hyperlink ref="F31" location="'14.'!A1" display="abertura"/>
    <hyperlink ref="F14" location="'6.'!A1" display="abertura"/>
    <hyperlink ref="F37" location="'19.'!A1" display="abertura"/>
    <hyperlink ref="F29" location="'12.'!A1" display="abertura"/>
    <hyperlink ref="F35" location="'17.'!A1" display="abertura"/>
    <hyperlink ref="F34" location="'16.'!A1" display="abertura"/>
    <hyperlink ref="F38" location="'20.'!A1" display="abertura"/>
    <hyperlink ref="F39" location="'21.'!A1" display="abertura"/>
    <hyperlink ref="F30" location="'13.'!A1" display="abertura"/>
    <hyperlink ref="F26" location="'9.'!A1" display="abertura"/>
    <hyperlink ref="F27" location="'10.'!A1" display="abertura"/>
    <hyperlink ref="F28" location="'11.'!A1" display="abertura"/>
    <hyperlink ref="F12" location="'5.'!A1" display="abertura"/>
    <hyperlink ref="F36" location="'18.'!A1" display="abertura"/>
    <hyperlink ref="F15:F21" location="'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2" t="s">
        <v>55</v>
      </c>
      <c r="D6" s="33">
        <v>3744.11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23" t="s">
        <v>55</v>
      </c>
      <c r="D6" s="26">
        <v>811.22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C23" sqref="C13:C2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83</v>
      </c>
      <c r="C6" s="30" t="s">
        <v>64</v>
      </c>
      <c r="D6" s="27">
        <v>1700</v>
      </c>
      <c r="E6" s="22"/>
      <c r="F6" s="25" t="s">
        <v>41</v>
      </c>
    </row>
    <row r="7" spans="2:7" s="40" customFormat="1" ht="30" x14ac:dyDescent="0.25">
      <c r="B7" s="54" t="s">
        <v>83</v>
      </c>
      <c r="C7" s="39" t="s">
        <v>63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83</v>
      </c>
      <c r="C6" s="41" t="s">
        <v>72</v>
      </c>
      <c r="D6" s="31">
        <v>3662.7</v>
      </c>
      <c r="E6" s="41"/>
      <c r="F6" s="25" t="s">
        <v>41</v>
      </c>
    </row>
    <row r="7" spans="2:7" s="40" customFormat="1" x14ac:dyDescent="0.25">
      <c r="B7" s="32" t="s">
        <v>83</v>
      </c>
      <c r="C7" s="55" t="s">
        <v>65</v>
      </c>
      <c r="D7" s="31">
        <v>1404.49</v>
      </c>
      <c r="E7" s="22" t="s">
        <v>23</v>
      </c>
      <c r="F7" s="25" t="s">
        <v>41</v>
      </c>
    </row>
    <row r="8" spans="2:7" s="40" customFormat="1" x14ac:dyDescent="0.25">
      <c r="B8" s="42"/>
      <c r="D8" s="43"/>
    </row>
    <row r="9" spans="2:7" s="40" customFormat="1" x14ac:dyDescent="0.25">
      <c r="B9" s="42"/>
      <c r="C9" s="44" t="s">
        <v>39</v>
      </c>
      <c r="D9" s="43">
        <f>SUM(D6:D8)</f>
        <v>5067.1899999999996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92</v>
      </c>
      <c r="C6" s="23" t="s">
        <v>100</v>
      </c>
      <c r="D6" s="53">
        <v>2000</v>
      </c>
      <c r="E6" s="25"/>
      <c r="F6" s="25" t="s">
        <v>41</v>
      </c>
    </row>
    <row r="7" spans="2:7" x14ac:dyDescent="0.25">
      <c r="B7" s="32" t="s">
        <v>98</v>
      </c>
      <c r="C7" s="23" t="s">
        <v>101</v>
      </c>
      <c r="D7" s="26">
        <v>500</v>
      </c>
      <c r="E7" s="25"/>
      <c r="F7" s="25" t="s">
        <v>41</v>
      </c>
    </row>
    <row r="8" spans="2:7" x14ac:dyDescent="0.25">
      <c r="B8" s="32" t="s">
        <v>99</v>
      </c>
      <c r="C8" s="23" t="s">
        <v>102</v>
      </c>
      <c r="D8" s="53">
        <v>2094</v>
      </c>
      <c r="E8" s="25" t="s">
        <v>23</v>
      </c>
      <c r="F8" s="25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SUM(D6:D9)</f>
        <v>4594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23" t="s">
        <v>42</v>
      </c>
      <c r="D6" s="53">
        <v>2363.5700000000002</v>
      </c>
      <c r="E6" s="23"/>
      <c r="F6" s="25" t="s">
        <v>41</v>
      </c>
    </row>
    <row r="7" spans="2:7" x14ac:dyDescent="0.25">
      <c r="B7" s="32" t="s">
        <v>83</v>
      </c>
      <c r="C7" s="23" t="s">
        <v>43</v>
      </c>
      <c r="D7" s="53">
        <v>2363.5700000000002</v>
      </c>
      <c r="E7" s="23"/>
      <c r="F7" s="25" t="s">
        <v>41</v>
      </c>
    </row>
    <row r="8" spans="2:7" x14ac:dyDescent="0.25">
      <c r="B8" s="32" t="s">
        <v>83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2" t="s">
        <v>83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2" t="s">
        <v>83</v>
      </c>
      <c r="C10" s="23" t="s">
        <v>66</v>
      </c>
      <c r="D10" s="53">
        <v>2363.5700000000002</v>
      </c>
      <c r="E10" s="25"/>
      <c r="F10" s="25" t="s">
        <v>41</v>
      </c>
    </row>
    <row r="11" spans="2:7" x14ac:dyDescent="0.25">
      <c r="B11" s="32" t="s">
        <v>83</v>
      </c>
      <c r="C11" s="23" t="s">
        <v>61</v>
      </c>
      <c r="D11" s="53">
        <v>2363.5700000000002</v>
      </c>
      <c r="E11" s="25"/>
      <c r="F11" s="25" t="s">
        <v>41</v>
      </c>
    </row>
    <row r="12" spans="2:7" x14ac:dyDescent="0.25">
      <c r="B12" s="32" t="s">
        <v>83</v>
      </c>
      <c r="C12" s="23" t="s">
        <v>58</v>
      </c>
      <c r="D12" s="26">
        <v>4317.0200000000004</v>
      </c>
      <c r="E12" s="25"/>
      <c r="F12" s="25" t="s">
        <v>41</v>
      </c>
    </row>
    <row r="13" spans="2:7" x14ac:dyDescent="0.25">
      <c r="B13" s="32" t="s">
        <v>83</v>
      </c>
      <c r="C13" s="23" t="s">
        <v>48</v>
      </c>
      <c r="D13" s="53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83</v>
      </c>
      <c r="C6" s="49" t="s">
        <v>103</v>
      </c>
      <c r="D6" s="26">
        <v>1693.44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1693.44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83</v>
      </c>
      <c r="C6" s="30" t="s">
        <v>104</v>
      </c>
      <c r="D6" s="27">
        <v>7269.39</v>
      </c>
      <c r="E6" s="22" t="s">
        <v>23</v>
      </c>
      <c r="F6" s="25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7269.39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85</v>
      </c>
      <c r="C6" s="30" t="s">
        <v>87</v>
      </c>
      <c r="D6" s="27">
        <v>206.4</v>
      </c>
      <c r="E6" s="22"/>
      <c r="F6" s="25" t="s">
        <v>41</v>
      </c>
    </row>
    <row r="7" spans="2:7" ht="30" x14ac:dyDescent="0.25">
      <c r="B7" s="32" t="s">
        <v>86</v>
      </c>
      <c r="C7" s="30" t="s">
        <v>88</v>
      </c>
      <c r="D7" s="27">
        <v>119.99</v>
      </c>
      <c r="E7" s="22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326.39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89</v>
      </c>
      <c r="C6" s="38" t="s">
        <v>90</v>
      </c>
      <c r="D6" s="27">
        <v>3200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45" x14ac:dyDescent="0.25">
      <c r="A6" s="48"/>
      <c r="B6" s="32" t="s">
        <v>86</v>
      </c>
      <c r="C6" s="38" t="s">
        <v>91</v>
      </c>
      <c r="D6" s="27">
        <v>211.38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211.38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92</v>
      </c>
      <c r="C6" s="30" t="s">
        <v>94</v>
      </c>
      <c r="D6" s="31">
        <v>445.5</v>
      </c>
      <c r="E6" s="22"/>
      <c r="F6" s="25" t="s">
        <v>41</v>
      </c>
    </row>
    <row r="7" spans="2:7" x14ac:dyDescent="0.25">
      <c r="B7" s="32" t="s">
        <v>93</v>
      </c>
      <c r="C7" s="30" t="s">
        <v>95</v>
      </c>
      <c r="D7" s="31">
        <v>12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457.5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96</v>
      </c>
      <c r="C6" s="30" t="s">
        <v>97</v>
      </c>
      <c r="D6" s="31">
        <v>179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179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0" t="s">
        <v>84</v>
      </c>
      <c r="D6" s="31">
        <v>169.54</v>
      </c>
      <c r="E6" s="22"/>
      <c r="F6" s="25" t="s">
        <v>41</v>
      </c>
    </row>
    <row r="7" spans="2:7" x14ac:dyDescent="0.25">
      <c r="B7" s="32" t="s">
        <v>83</v>
      </c>
      <c r="C7" s="30" t="s">
        <v>84</v>
      </c>
      <c r="D7" s="31">
        <v>166.43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335.97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83</v>
      </c>
      <c r="C6" s="30" t="s">
        <v>84</v>
      </c>
      <c r="D6" s="31">
        <v>2374.69</v>
      </c>
      <c r="E6" s="22"/>
      <c r="F6" s="25" t="s">
        <v>41</v>
      </c>
    </row>
    <row r="7" spans="2:7" x14ac:dyDescent="0.25">
      <c r="B7" s="32" t="s">
        <v>83</v>
      </c>
      <c r="C7" s="30" t="s">
        <v>84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107</v>
      </c>
      <c r="C6" s="30" t="s">
        <v>108</v>
      </c>
      <c r="D6" s="31">
        <v>329.62</v>
      </c>
      <c r="E6" s="22" t="s">
        <v>23</v>
      </c>
      <c r="F6" s="25" t="s">
        <v>41</v>
      </c>
    </row>
    <row r="7" spans="2:7" ht="23.25" customHeight="1" x14ac:dyDescent="0.25">
      <c r="B7" s="32" t="s">
        <v>107</v>
      </c>
      <c r="C7" s="30" t="s">
        <v>109</v>
      </c>
      <c r="D7" s="31">
        <v>306.69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636.30999999999995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6" location="Razão!A1" display="retorna"/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92</v>
      </c>
      <c r="C6" s="30" t="s">
        <v>73</v>
      </c>
      <c r="D6" s="31">
        <v>32.5</v>
      </c>
      <c r="E6" s="22"/>
      <c r="F6" s="25" t="s">
        <v>41</v>
      </c>
    </row>
    <row r="7" spans="2:7" x14ac:dyDescent="0.25">
      <c r="B7" s="32" t="s">
        <v>93</v>
      </c>
      <c r="C7" s="30" t="s">
        <v>105</v>
      </c>
      <c r="D7" s="31">
        <v>2.5</v>
      </c>
      <c r="E7" s="22" t="s">
        <v>23</v>
      </c>
      <c r="F7" s="25" t="s">
        <v>41</v>
      </c>
    </row>
    <row r="8" spans="2:7" x14ac:dyDescent="0.25">
      <c r="B8" s="35"/>
      <c r="C8" s="34" t="s">
        <v>106</v>
      </c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110</v>
      </c>
      <c r="D6" s="31">
        <v>43.04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43.04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/>
      <c r="D6" s="31">
        <v>30.71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30.71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111</v>
      </c>
      <c r="D6" s="31">
        <v>3594.34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3594.34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01/12/2023 a 31/12/2023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83</v>
      </c>
      <c r="C6" s="30" t="s">
        <v>111</v>
      </c>
      <c r="D6" s="31">
        <v>9111.27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9111.27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22</vt:i4>
      </vt:variant>
      <vt:variant>
        <vt:lpstr>Intervalos nomeados</vt:lpstr>
      </vt:variant>
      <vt:variant>
        <vt:i4>1</vt:i4>
      </vt:variant>
    </vt:vector>
  </HeadingPairs>
  <TitlesOfParts>
    <vt:vector size="23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2024-02-08T12:18:27Z</dcterms:modified>
</cp:coreProperties>
</file>