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2" r:id="rId12"/>
    <sheet name="12." sheetId="77" r:id="rId13"/>
    <sheet name="13." sheetId="107" r:id="rId14"/>
    <sheet name="14." sheetId="84" r:id="rId15"/>
    <sheet name="15." sheetId="125" r:id="rId16"/>
    <sheet name="16." sheetId="126" r:id="rId17"/>
    <sheet name="17." sheetId="108" r:id="rId18"/>
    <sheet name="18." sheetId="109" r:id="rId19"/>
    <sheet name="19." sheetId="123" r:id="rId20"/>
    <sheet name="20." sheetId="124" r:id="rId21"/>
    <sheet name="21." sheetId="127" r:id="rId22"/>
  </sheets>
  <definedNames>
    <definedName name="_xlnm.Print_Area" localSheetId="0">RAZÃO!$A$1:$G$41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0" i="1"/>
  <c r="D10" i="125" l="1"/>
  <c r="D8" i="127" l="1"/>
  <c r="B4" i="127"/>
  <c r="D9" i="126" l="1"/>
  <c r="B4" i="126"/>
  <c r="B4" i="125"/>
  <c r="D8" i="124" l="1"/>
  <c r="B4" i="124"/>
  <c r="D8" i="123"/>
  <c r="B4" i="123"/>
  <c r="D12" i="77" l="1"/>
  <c r="D12" i="122" l="1"/>
  <c r="B4" i="122"/>
  <c r="D10" i="108" l="1"/>
  <c r="D24" i="107"/>
  <c r="D15" i="109" l="1"/>
  <c r="B4" i="109"/>
  <c r="B4" i="108"/>
  <c r="B4" i="107" l="1"/>
  <c r="D9" i="103"/>
  <c r="B4" i="103"/>
  <c r="D8" i="102" l="1"/>
  <c r="B4" i="102"/>
  <c r="D11" i="84" l="1"/>
  <c r="B4" i="84"/>
  <c r="B4" i="77" l="1"/>
  <c r="D17" i="6" l="1"/>
  <c r="B4" i="29" l="1"/>
  <c r="B4" i="28"/>
  <c r="B4" i="27"/>
  <c r="B4" i="24"/>
  <c r="B4" i="6"/>
  <c r="B4" i="5"/>
  <c r="B4" i="4"/>
  <c r="B4" i="2"/>
  <c r="D8" i="29" l="1"/>
  <c r="D8" i="28"/>
  <c r="D8" i="27"/>
  <c r="D15" i="24" l="1"/>
  <c r="D9" i="5" l="1"/>
  <c r="E43" i="1" s="1"/>
  <c r="E41" i="1" l="1"/>
</calcChain>
</file>

<file path=xl/sharedStrings.xml><?xml version="1.0" encoding="utf-8"?>
<sst xmlns="http://schemas.openxmlformats.org/spreadsheetml/2006/main" count="479" uniqueCount="154">
  <si>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</si>
  <si>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</si>
  <si>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</si>
  <si>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</si>
  <si>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</si>
  <si>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</si>
  <si>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</si>
  <si>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</si>
  <si>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</si>
  <si>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</si>
  <si>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</si>
  <si>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</si>
  <si>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</si>
  <si>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</si>
  <si>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</si>
  <si>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</si>
  <si>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</si>
  <si>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</si>
  <si>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</si>
  <si>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</si>
  <si>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</si>
  <si>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</si>
  <si>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</si>
  <si>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</si>
  <si>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</si>
  <si>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</si>
  <si>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</si>
  <si>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</si>
  <si>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</si>
  <si>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</si>
  <si>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</si>
  <si>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</si>
  <si>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</si>
  <si>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</si>
  <si>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</si>
  <si>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</si>
  <si>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</si>
  <si>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</si>
  <si>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</si>
  <si>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</si>
  <si>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</si>
  <si>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</si>
  <si>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</si>
  <si>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</si>
  <si>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</si>
  <si>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</si>
  <si>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</si>
  <si>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</si>
  <si>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</si>
  <si>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Honorários Contábeis / Auditoria</t>
  </si>
  <si>
    <t>Depreciação</t>
  </si>
  <si>
    <t>Depreciação - Imoveis</t>
  </si>
  <si>
    <t>15.</t>
  </si>
  <si>
    <t>16.</t>
  </si>
  <si>
    <t>17.</t>
  </si>
  <si>
    <t>18.</t>
  </si>
  <si>
    <t>19.</t>
  </si>
  <si>
    <t xml:space="preserve">Devido s/receita operacional d/mes </t>
  </si>
  <si>
    <t>IRRF  s/ Aplicações Financeiras</t>
  </si>
  <si>
    <t>Impressos/Xerox/Mat Escritorio</t>
  </si>
  <si>
    <t>Jefferson Henrique Rosseti</t>
  </si>
  <si>
    <t>Honorarios Diretoria Jefferson Henrique Rosseti</t>
  </si>
  <si>
    <t>Salua Kairuz Manoel</t>
  </si>
  <si>
    <t>Despesas de Telefone/Internet</t>
  </si>
  <si>
    <t>Manutenção e Conservação de Imoveis</t>
  </si>
  <si>
    <t>20.</t>
  </si>
  <si>
    <t>21.</t>
  </si>
  <si>
    <t>Honorarios Conselho Fiscal Saula Kairuz Manoel</t>
  </si>
  <si>
    <t>Encargos s/ Tributos Vencidos</t>
  </si>
  <si>
    <t>VR. A SER PAGO REF. FERNANDA CILIA MARAFÃO BRUNETTI</t>
  </si>
  <si>
    <t>VR. A SER PAGO REF. ALINE MARIA PEREIRA</t>
  </si>
  <si>
    <t>VR. A SER PAGO REF. BRUNA CAROLINA PONCIANO STIEVANO</t>
  </si>
  <si>
    <t>VR. A SER PAGO REF. VILMA MEDEIROS FREITAS</t>
  </si>
  <si>
    <t>VR. A SER PAGO REF. INDIAMARA MOURA SIQUEIRA</t>
  </si>
  <si>
    <t>VR. A SER PAGO REF. TERESA CRISTINA RIBEIRO</t>
  </si>
  <si>
    <t>VR. A SER PAGO REF. STEYCE CHAVES GOMES</t>
  </si>
  <si>
    <t>VR. A SER PAGO REF. RENAN ALTINO BRESSAN</t>
  </si>
  <si>
    <t>VR. A SER PAGO REF. IAGO ALEJANDRO GUIDI MARCELINO</t>
  </si>
  <si>
    <t>VR. A SER PAGO REF. PABLO HENRIQUE RODRIGUES</t>
  </si>
  <si>
    <t>Honorarios Conselho Fiscal Mario Zafallon Junior</t>
  </si>
  <si>
    <t>PAGTO REF. TARIFA COBRANÇA</t>
  </si>
  <si>
    <t>check</t>
  </si>
  <si>
    <t>Despesas com Eventos</t>
  </si>
  <si>
    <t>Manutenção Maq/Eqtos/Mobilia</t>
  </si>
  <si>
    <t>Mario Zafallon Junior</t>
  </si>
  <si>
    <t>CSLL</t>
  </si>
  <si>
    <t>IRPJ</t>
  </si>
  <si>
    <t>Período : 01/08/2023 a 31/08/2023</t>
  </si>
  <si>
    <t>Copa/Cozinha/Mat. Limpesa</t>
  </si>
  <si>
    <t>31/08/2023</t>
  </si>
  <si>
    <t>15/08/2023</t>
  </si>
  <si>
    <t>PAGO FATURA 2752811 TELEFONICA BRASIL S/A 082023</t>
  </si>
  <si>
    <t>PAGO FATURA 2752812 TELEFONICA BRASIL S/A 082023</t>
  </si>
  <si>
    <t>Depreciação do período : 08/2023</t>
  </si>
  <si>
    <t>30/08/2023</t>
  </si>
  <si>
    <t>COMPRA  CONF. N.FISCAL  N. 17849 - RICARDO SILVA ANDRADE - INFORMATICA ME</t>
  </si>
  <si>
    <t>25/08/2023</t>
  </si>
  <si>
    <t>NF. SERVIÇOS 1730 - INOVACONT ASSESSORIA CONTABIL LTDA</t>
  </si>
  <si>
    <t>01/08/2023</t>
  </si>
  <si>
    <t>02/08/2023</t>
  </si>
  <si>
    <t>03/08/2023</t>
  </si>
  <si>
    <t>07/08/2023</t>
  </si>
  <si>
    <t>11/08/2023</t>
  </si>
  <si>
    <t>16/08/2023</t>
  </si>
  <si>
    <t>24/08/2023</t>
  </si>
  <si>
    <t>29/08/2023</t>
  </si>
  <si>
    <t>COMPRA  CONF. N.FISCAL  N. 1305 - A. PONTES TINTAS LTDA</t>
  </si>
  <si>
    <t>NF. SERVIÇOS 21 - ALEXANDRE CESAR MARCOS ROSSETI</t>
  </si>
  <si>
    <t>COMPRA  CONF. N.FISCAL  N. 24392 - NACONTATOTEM VAREJO LTDA</t>
  </si>
  <si>
    <t>COMPRA  CONF. N.FISCAL  N. 3406 - SHOPPING DOS PARAFUSOS LTDA</t>
  </si>
  <si>
    <t>NF. SERVIÇOS 22 - ALEXANDRE CESAR MARCOS ROSSETI</t>
  </si>
  <si>
    <t>COMPRA  CONF. N.FISCAL  N. 24412 - NACONTATOTEM VAREJO LTDA</t>
  </si>
  <si>
    <t>COMPRA  CONF. N.FISCAL  N. 24477 - NACONTATOTEM VAREJO LTDA</t>
  </si>
  <si>
    <t>NF. SERVIÇOS 23 - ALEXANDRE CESAR MARCOS ROSSETI</t>
  </si>
  <si>
    <t>NF. SERVIÇOS 18 - EVALDO DE OLIVEIRA DE SOUZA</t>
  </si>
  <si>
    <t>COMPRA  CONF. N.FISCAL  N. 24667 - NACONTATOTEM VAREJO LTDA</t>
  </si>
  <si>
    <t>NF. SERVIÇOS 35 - LETICIA DE CASSIA DIAS</t>
  </si>
  <si>
    <t>PAGTO REF. CARLOS ROBERTO BRESSAN (ESPALHAR TERRA NO CAC)</t>
  </si>
  <si>
    <t>COMPRA  CONF. N.FISCAL  N. 24828 - NACONTATOTEM VAREJO LTDA</t>
  </si>
  <si>
    <t>COMPRA  CONF. N.FISCAL  N. 793 - PEDRAS BRASIL DE ARARAQUARA COMERCIAL LTDA</t>
  </si>
  <si>
    <t>COMPRA  CONF. N.FISCAL  N. 27285 - UZ IND. COM. IMP. EXP. DE PRODUTOS LTDA</t>
  </si>
  <si>
    <t>COMPRA  CONF. N.FISCAL  N. 57 - MILTON DA SILVA LEITE</t>
  </si>
  <si>
    <t>COMPRA  CONF. N.FISCAL  N. 17126 - VIRTUAL SHOPPING RIBEIRAO COMERCIO LTDA</t>
  </si>
  <si>
    <t>08/08/2023</t>
  </si>
  <si>
    <t>COMPRA  CONF. N.FISCAL  N. 46459 - DI CAFE MAQUINAS PARA CAFE EXPRESSO LTDA</t>
  </si>
  <si>
    <t>COMPRA  CONF. N.FISCAL  N. 31340 - ARAQUIMICA PRODUTOS DE LIMPEZA LTDA ME</t>
  </si>
  <si>
    <t>COMPRA  CONF. N.FISCAL  N. 31380 - ARAQUIMICA PRODUTOS DE LIMPEZA LTDA</t>
  </si>
  <si>
    <t>COMPRA  CONF. N.FISCAL  N. 31381 - ARAQUIMICA PRODUTOS DE LIMPEZA LTDA</t>
  </si>
  <si>
    <t>COMPRA  CONF. N.FISCAL  N. 31461 - ARAQUIMICA PRODUTOS DE LIMPEZA LTDA</t>
  </si>
  <si>
    <t>ESTORNO DO LANÇAMENTO Nº 606 DE 31/07/2023</t>
  </si>
  <si>
    <t>VR. A SER PAGO REF. JANOEL SANTOS DA SILVA</t>
  </si>
  <si>
    <t>28/08/2023</t>
  </si>
  <si>
    <t>COMPRA  CONF. N.FISCAL  N. 17646 - RICARDO SILVA ANDRADE INFO ME</t>
  </si>
  <si>
    <t>NF. SERVIÇOS 5861 - J.S. COM. MAQ. DE CAFE EXPRESSO LTDA</t>
  </si>
  <si>
    <t>NF. SERVIÇOS 995 - CENTER PRINT - CARTUCHOS E TONNERS LTDA</t>
  </si>
  <si>
    <t>NF. SERVIÇOS 27 - CARLOS EDUARDO SIMOES</t>
  </si>
  <si>
    <t>14/08/2023</t>
  </si>
  <si>
    <t>21/08/2023</t>
  </si>
  <si>
    <t>COMPRA  CONF. N.FISCAL  N. 24930 - FLORIO CORVELLO LTDA</t>
  </si>
  <si>
    <t>NF. SERVIÇOS 55 - MONIQUE TEREZANI MENDONÇA</t>
  </si>
  <si>
    <t>NF. SERVIÇOS 12010 - ALCATEC DEDETIZADORA E LIMPADORA LTDA</t>
  </si>
  <si>
    <t>NF. SERVIÇOS 26 - CARLOS EDUARDO SIMÕES</t>
  </si>
  <si>
    <t>PAGTO REF. SAT FISCAL 41800 - ALVES BEZERRA COM. DE CEREAIS LTDA</t>
  </si>
  <si>
    <t>VR. A SER PAGO REF. 08/2023 REF. REMUNERAÇÃO DOS DIRETORES</t>
  </si>
  <si>
    <t>VR. A SER PAGO REF. 08/2023 INSS S/ REMUNERAÇÃO AUTONOMOS</t>
  </si>
  <si>
    <t>09/08/2023</t>
  </si>
  <si>
    <t>PAGTO REF. TARIFA MANUTENÇÃO CONTA ATIVA</t>
  </si>
  <si>
    <t>PAGTO REF. DEBITO REPASSE GRAVAÇÃO ELETRONICA</t>
  </si>
  <si>
    <t>PAGTO REF. TARIFA DE COBRANÇA</t>
  </si>
  <si>
    <t>IRRF S/RENDIMENTOS RDC 08/2023</t>
  </si>
  <si>
    <t>ENCARGOS SOBRE PG PIS/COFINS/CSLL/IRPJ PARCELA 13/35</t>
  </si>
  <si>
    <t>ENCARGOS SOBRE PARCELAMENTO IRPJ PARCELA 55/60</t>
  </si>
  <si>
    <t>ENCARGOS SOBRE PARCELAMENTO IRPJ PARCELA 30/33</t>
  </si>
  <si>
    <t>VR. A SER PAGO REF. 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</si>
</sst>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0.00;\(#,###,##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  <xf numFmtId="4" fontId="0" fillId="0" borderId="0" xfId="0" applyNumberFormat="1" applyAlignment="1">
      <alignment horizontal="right"/>
    </xf>
    <xf numFmtId="164" fontId="0" fillId="3" borderId="0" xfId="0" applyNumberFormat="1" applyFont="1" applyFill="1" applyBorder="1" applyAlignment="1">
      <alignment vertical="top"/>
    </xf>
    <xf numFmtId="0" fontId="0" fillId="0" borderId="0" xfId="0" applyAlignment="1">
      <alignment horizontal="right"/>
    </xf>
    <xf numFmtId="14" fontId="0" fillId="0" borderId="0" xfId="0" applyNumberFormat="1"/>
    <xf numFmtId="0" fontId="0" fillId="0" borderId="10" xfId="0" applyBorder="1" applyAlignment="1">
      <alignment horizontal="center" vertical="center" wrapText="1"/>
    </xf>
    <xf numFmtId="0" fontId="0" fillId="3" borderId="11" xfId="0" applyFont="1" applyFill="1" applyBorder="1" applyAlignment="1">
      <alignment horizontal="left" vertical="top" wrapText="1"/>
    </xf>
    <xf numFmtId="49" fontId="0" fillId="0" borderId="10" xfId="0" applyNumberFormat="1" applyBorder="1" applyAlignment="1">
      <alignment horizontal="center" vertical="center"/>
    </xf>
    <xf numFmtId="164" fontId="0" fillId="0" borderId="10" xfId="2" applyNumberFormat="1" applyFont="1" applyBorder="1" applyAlignment="1">
      <alignment vertical="center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0823-849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0823-848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823-798.pdf" TargetMode="External"/><Relationship Id="rId2" Type="http://schemas.openxmlformats.org/officeDocument/2006/relationships/hyperlink" Target="http://transparencia.moradaturismoeventos.com.br/Arquivos/Transparencias/2/2/2023/PDF/0823-789.pdf" TargetMode="External"/><Relationship Id="rId1" Type="http://schemas.openxmlformats.org/officeDocument/2006/relationships/hyperlink" Target="http://transparencia.moradaturismoeventos.com.br/Arquivos/Transparencias/2/2/2023/PDF/0723-849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823-794.pdf" TargetMode="External"/><Relationship Id="rId3" Type="http://schemas.openxmlformats.org/officeDocument/2006/relationships/hyperlink" Target="http://transparencia.moradaturismoeventos.com.br/Arquivos/Transparencias/2/2/2023/PDF/0823-788.pdf" TargetMode="External"/><Relationship Id="rId7" Type="http://schemas.openxmlformats.org/officeDocument/2006/relationships/hyperlink" Target="http://transparencia.moradaturismoeventos.com.br/Arquivos/Transparencias/2/2/2023/PDF/0823-793.pdf" TargetMode="External"/><Relationship Id="rId12" Type="http://schemas.openxmlformats.org/officeDocument/2006/relationships/printerSettings" Target="../printerSettings/printerSettings5.bin"/><Relationship Id="rId2" Type="http://schemas.openxmlformats.org/officeDocument/2006/relationships/hyperlink" Target="http://transparencia.moradaturismoeventos.com.br/Arquivos/Transparencias/2/2/2023/PDF/0823-868.pdf" TargetMode="External"/><Relationship Id="rId1" Type="http://schemas.openxmlformats.org/officeDocument/2006/relationships/hyperlink" Target="http://transparencia.moradaturismoeventos.com.br/Arquivos/Transparencias/2/2/2023/PDF/0723-849.pdf" TargetMode="External"/><Relationship Id="rId6" Type="http://schemas.openxmlformats.org/officeDocument/2006/relationships/hyperlink" Target="http://transparencia.moradaturismoeventos.com.br/Arquivos/Transparencias/2/2/2023/PDF/0823-792.pdf" TargetMode="External"/><Relationship Id="rId11" Type="http://schemas.openxmlformats.org/officeDocument/2006/relationships/hyperlink" Target="http://transparencia.moradaturismoeventos.com.br/Arquivos/Transparencias/2/2/2023/PDF/0823-797.pdf" TargetMode="External"/><Relationship Id="rId5" Type="http://schemas.openxmlformats.org/officeDocument/2006/relationships/hyperlink" Target="http://transparencia.moradaturismoeventos.com.br/Arquivos/Transparencias/2/2/2023/PDF/0823-791.pdf" TargetMode="External"/><Relationship Id="rId10" Type="http://schemas.openxmlformats.org/officeDocument/2006/relationships/hyperlink" Target="http://transparencia.moradaturismoeventos.com.br/Arquivos/Transparencias/2/2/2023/PDF/0823-796.pdf" TargetMode="External"/><Relationship Id="rId4" Type="http://schemas.openxmlformats.org/officeDocument/2006/relationships/hyperlink" Target="http://transparencia.moradaturismoeventos.com.br/Arquivos/Transparencias/2/2/2023/PDF/0823-790.pdf" TargetMode="External"/><Relationship Id="rId9" Type="http://schemas.openxmlformats.org/officeDocument/2006/relationships/hyperlink" Target="http://transparencia.moradaturismoeventos.com.br/Arquivos/Transparencias/2/2/2023/PDF/0823-795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823-799.pdf" TargetMode="External"/><Relationship Id="rId3" Type="http://schemas.openxmlformats.org/officeDocument/2006/relationships/hyperlink" Target="http://transparencia.moradaturismoeventos.com.br/Arquivos/Transparencias/2/2/2023/PDF/0823-767.pdf" TargetMode="External"/><Relationship Id="rId7" Type="http://schemas.openxmlformats.org/officeDocument/2006/relationships/hyperlink" Target="http://transparencia.moradaturismoeventos.com.br/Arquivos/Transparencias/2/2/2023/PDF/0823-783.pdf" TargetMode="External"/><Relationship Id="rId2" Type="http://schemas.openxmlformats.org/officeDocument/2006/relationships/hyperlink" Target="http://transparencia.moradaturismoeventos.com.br/Arquivos/Transparencias/2/2/2023/PDF/0823-784.pdf" TargetMode="External"/><Relationship Id="rId1" Type="http://schemas.openxmlformats.org/officeDocument/2006/relationships/hyperlink" Target="http://transparencia.moradaturismoeventos.com.br/Arquivos/Transparencias/2/2/2023/PDF/0723-849.pdf" TargetMode="External"/><Relationship Id="rId6" Type="http://schemas.openxmlformats.org/officeDocument/2006/relationships/hyperlink" Target="http://transparencia.moradaturismoeventos.com.br/Arquivos/Transparencias/2/2/2023/PDF/0823-786.pdf" TargetMode="External"/><Relationship Id="rId5" Type="http://schemas.openxmlformats.org/officeDocument/2006/relationships/hyperlink" Target="http://transparencia.moradaturismoeventos.com.br/Arquivos/Transparencias/2/2/2023/PDF/0823-782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3/PDF/0823-781.pdf" TargetMode="External"/><Relationship Id="rId9" Type="http://schemas.openxmlformats.org/officeDocument/2006/relationships/hyperlink" Target="http://transparencia.moradaturismoeventos.com.br/Arquivos/Transparencias/2/2/2023/PDF/0823-785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3/PDF/0823-870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0823-869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3/PDF/0823-87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823-720.pdf" TargetMode="External"/><Relationship Id="rId2" Type="http://schemas.openxmlformats.org/officeDocument/2006/relationships/hyperlink" Target="http://transparencia.moradaturismoeventos.com.br/Arquivos/Transparencias/2/2/2023/PDF/0823-719.pdf" TargetMode="External"/><Relationship Id="rId1" Type="http://schemas.openxmlformats.org/officeDocument/2006/relationships/hyperlink" Target="http://transparencia.moradaturismoeventos.com.br/Arquivos/Transparencias/2/2/2023/PDF/0723-849.pdf" TargetMode="External"/><Relationship Id="rId4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3/PDF/08723-772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823-803pdf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http://transparencia.moradaturismoeventos.com.br/Arquivos/Transparencias/2/2/2023/PDF/0823-816.pdf" TargetMode="External"/><Relationship Id="rId1" Type="http://schemas.openxmlformats.org/officeDocument/2006/relationships/hyperlink" Target="http://transparencia.moradaturismoeventos.com.br/Arquivos/Transparencias/2/2/2023/PDF/0723-849.pdf" TargetMode="External"/><Relationship Id="rId6" Type="http://schemas.openxmlformats.org/officeDocument/2006/relationships/hyperlink" Target="http://transparencia.moradaturismoeventos.com.br/Arquivos/Transparencias/2/2/2023/PDF/0823-806.pdf" TargetMode="External"/><Relationship Id="rId5" Type="http://schemas.openxmlformats.org/officeDocument/2006/relationships/hyperlink" Target="http://transparencia.moradaturismoeventos.com.br/Arquivos/Transparencias/2/2/2023/PDF/0823-805.pdf" TargetMode="External"/><Relationship Id="rId4" Type="http://schemas.openxmlformats.org/officeDocument/2006/relationships/hyperlink" Target="http://transparencia.moradaturismoeventos.com.br/Arquivos/Transparencias/2/2/2023/PDF/0823-804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823-857.pdf" TargetMode="External"/><Relationship Id="rId7" Type="http://schemas.openxmlformats.org/officeDocument/2006/relationships/printerSettings" Target="../printerSettings/printerSettings13.bin"/><Relationship Id="rId2" Type="http://schemas.openxmlformats.org/officeDocument/2006/relationships/hyperlink" Target="http://transparencia.moradaturismoeventos.com.br/Arquivos/Transparencias/2/2/2023/PDF/0823-817.pdf" TargetMode="External"/><Relationship Id="rId1" Type="http://schemas.openxmlformats.org/officeDocument/2006/relationships/hyperlink" Target="http://transparencia.moradaturismoeventos.com.br/Arquivos/Transparencias/2/2/2023/PDF/0723-849.pdf" TargetMode="External"/><Relationship Id="rId6" Type="http://schemas.openxmlformats.org/officeDocument/2006/relationships/hyperlink" Target="http://transparencia.moradaturismoeventos.com.br/Arquivos/Transparencias/2/2/2023/PDF/0823-739.pdf" TargetMode="External"/><Relationship Id="rId5" Type="http://schemas.openxmlformats.org/officeDocument/2006/relationships/hyperlink" Target="http://transparencia.moradaturismoeventos.com.br/Arquivos/Transparencias/2/2/2023/PDF/0823-872.pdf" TargetMode="External"/><Relationship Id="rId4" Type="http://schemas.openxmlformats.org/officeDocument/2006/relationships/hyperlink" Target="http://transparencia.moradaturismoeventos.com.br/Arquivos/Transparencias/2/2/2023/PDF/0823-824.pdf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823-773.pdf" TargetMode="External"/><Relationship Id="rId13" Type="http://schemas.openxmlformats.org/officeDocument/2006/relationships/hyperlink" Target="http://transparencia.moradaturismoeventos.com.br/Arquivos/Transparencias/2/2/2023/PDF/0823-750.pdf" TargetMode="External"/><Relationship Id="rId18" Type="http://schemas.openxmlformats.org/officeDocument/2006/relationships/hyperlink" Target="http://transparencia.moradaturismoeventos.com.br/Arquivos/Transparencias/2/2/2023/PDF/0823-823.pdf" TargetMode="External"/><Relationship Id="rId3" Type="http://schemas.openxmlformats.org/officeDocument/2006/relationships/hyperlink" Target="http://transparencia.moradaturismoeventos.com.br/Arquivos/Transparencias/2/2/2023/PDF/0823-815.pdf" TargetMode="External"/><Relationship Id="rId7" Type="http://schemas.openxmlformats.org/officeDocument/2006/relationships/hyperlink" Target="http://transparencia.moradaturismoeventos.com.br/Arquivos/Transparencias/2/2/2023/PDF/0823-809.pdf" TargetMode="External"/><Relationship Id="rId12" Type="http://schemas.openxmlformats.org/officeDocument/2006/relationships/hyperlink" Target="http://transparencia.moradaturismoeventos.com.br/Arquivos/Transparencias/2/2/2023/PDF/0823-819.pdf" TargetMode="External"/><Relationship Id="rId17" Type="http://schemas.openxmlformats.org/officeDocument/2006/relationships/hyperlink" Target="http://transparencia.moradaturismoeventos.com.br/Arquivos/Transparencias/2/2/2023/PDF/0823-821.pdf" TargetMode="External"/><Relationship Id="rId2" Type="http://schemas.openxmlformats.org/officeDocument/2006/relationships/hyperlink" Target="http://transparencia.moradaturismoeventos.com.br/Arquivos/Transparencias/2/2/2023/PDF/0823-800.pdf" TargetMode="External"/><Relationship Id="rId16" Type="http://schemas.openxmlformats.org/officeDocument/2006/relationships/hyperlink" Target="http://transparencia.moradaturismoeventos.com.br/Arquivos/Transparencias/2/2/2023/PDF/0823-820.pdf" TargetMode="External"/><Relationship Id="rId1" Type="http://schemas.openxmlformats.org/officeDocument/2006/relationships/hyperlink" Target="http://transparencia.moradaturismoeventos.com.br/Arquivos/Transparencias/2/2/2023/PDF/0723-849.pdf" TargetMode="External"/><Relationship Id="rId6" Type="http://schemas.openxmlformats.org/officeDocument/2006/relationships/hyperlink" Target="http://transparencia.moradaturismoeventos.com.br/Arquivos/Transparencias/2/2/2023/PDF/0823-801.pdf" TargetMode="External"/><Relationship Id="rId11" Type="http://schemas.openxmlformats.org/officeDocument/2006/relationships/hyperlink" Target="http://transparencia.moradaturismoeventos.com.br/Arquivos/Transparencias/2/2/2023/PDF/0823-774.pdf" TargetMode="External"/><Relationship Id="rId5" Type="http://schemas.openxmlformats.org/officeDocument/2006/relationships/hyperlink" Target="http://transparencia.moradaturismoeventos.com.br/Arquivos/Transparencias/2/2/2023/PDF/0823-814.pdf" TargetMode="External"/><Relationship Id="rId15" Type="http://schemas.openxmlformats.org/officeDocument/2006/relationships/hyperlink" Target="http://transparencia.moradaturismoeventos.com.br/Arquivos/Transparencias/2/2/2023/PDF/0823-811.pdf" TargetMode="External"/><Relationship Id="rId10" Type="http://schemas.openxmlformats.org/officeDocument/2006/relationships/hyperlink" Target="http://transparencia.moradaturismoeventos.com.br/Arquivos/Transparencias/2/2/2023/PDF/0823-808.pdf" TargetMode="External"/><Relationship Id="rId19" Type="http://schemas.openxmlformats.org/officeDocument/2006/relationships/printerSettings" Target="../printerSettings/printerSettings14.bin"/><Relationship Id="rId4" Type="http://schemas.openxmlformats.org/officeDocument/2006/relationships/hyperlink" Target="http://transparencia.moradaturismoeventos.com.br/Arquivos/Transparencias/2/2/2023/PDF/0823-813.pdf" TargetMode="External"/><Relationship Id="rId9" Type="http://schemas.openxmlformats.org/officeDocument/2006/relationships/hyperlink" Target="http://transparencia.moradaturismoeventos.com.br/Arquivos/Transparencias/2/2/2023/PDF/0823-802.pdf" TargetMode="External"/><Relationship Id="rId14" Type="http://schemas.openxmlformats.org/officeDocument/2006/relationships/hyperlink" Target="http://transparencia.moradaturismoeventos.com.br/Arquivos/Transparencias/2/2/2023/PDF/08723-77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823-818.pdf" TargetMode="External"/><Relationship Id="rId2" Type="http://schemas.openxmlformats.org/officeDocument/2006/relationships/hyperlink" Target="http://transparencia.moradaturismoeventos.com.br/Arquivos/Transparencias/2/2/2023/PDF/0823-812.pdf" TargetMode="External"/><Relationship Id="rId1" Type="http://schemas.openxmlformats.org/officeDocument/2006/relationships/hyperlink" Target="http://transparencia.moradaturismoeventos.com.br/Arquivos/Transparencias/2/2/2023/PDF/0723-849.pdf" TargetMode="External"/><Relationship Id="rId6" Type="http://schemas.openxmlformats.org/officeDocument/2006/relationships/printerSettings" Target="../printerSettings/printerSettings15.bin"/><Relationship Id="rId5" Type="http://schemas.openxmlformats.org/officeDocument/2006/relationships/hyperlink" Target="http://transparencia.moradaturismoeventos.com.br/Arquivos/Transparencias/2/2/2023/PDF/0823-776.pdf" TargetMode="External"/><Relationship Id="rId4" Type="http://schemas.openxmlformats.org/officeDocument/2006/relationships/hyperlink" Target="http://transparencia.moradaturismoeventos.com.br/Arquivos/Transparencias/2/2/2023/PDF/0823-807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3/PDF/0823-863.pdf" TargetMode="External"/><Relationship Id="rId1" Type="http://schemas.openxmlformats.org/officeDocument/2006/relationships/hyperlink" Target="http://transparencia.moradaturismoeventos.com.br/Arquivos/Transparencias/2/2/2023/PDF/0823-863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3/PDF/0823-865.pdf" TargetMode="External"/><Relationship Id="rId1" Type="http://schemas.openxmlformats.org/officeDocument/2006/relationships/hyperlink" Target="http://transparencia.moradaturismoeventos.com.br/Arquivos/Transparencias/2/2/2023/PDF/0823-865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3/PDF/0823-767.pdf" TargetMode="External"/><Relationship Id="rId1" Type="http://schemas.openxmlformats.org/officeDocument/2006/relationships/hyperlink" Target="http://transparencia.moradaturismoeventos.com.br/Arquivos/Transparencias/2/2/2023/PDF/0823-767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3/PDF/0823-668.pdf" TargetMode="External"/><Relationship Id="rId1" Type="http://schemas.openxmlformats.org/officeDocument/2006/relationships/hyperlink" Target="http://transparencia.moradaturismoeventos.com.br/Arquivos/Transparencias/2/2/2023/PDF/0823-668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3/PDF/0823-778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3/PDF/0823-859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3/PDF/0823-85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7"/>
  <sheetViews>
    <sheetView showGridLines="0" tabSelected="1" zoomScaleNormal="100" workbookViewId="0">
      <pane ySplit="5" topLeftCell="A6" activePane="bottomLeft" state="frozen"/>
      <selection activeCell="C38" sqref="C38"/>
      <selection pane="bottomLeft" activeCell="F39" sqref="F39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87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1322.03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286.44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1700+1700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18284.15-1780-1700-1700</f>
        <v>13104.150000000001</v>
      </c>
      <c r="F11" s="18" t="s">
        <v>22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29</v>
      </c>
      <c r="D13" t="s">
        <v>13</v>
      </c>
      <c r="E13" s="47">
        <v>13347.14</v>
      </c>
      <c r="F13" s="18" t="s">
        <v>22</v>
      </c>
    </row>
    <row r="14" spans="2:7" x14ac:dyDescent="0.25">
      <c r="C14" s="1" t="s">
        <v>29</v>
      </c>
      <c r="D14" t="s">
        <v>14</v>
      </c>
      <c r="E14" s="47">
        <v>6865.13</v>
      </c>
      <c r="F14" s="18" t="s">
        <v>22</v>
      </c>
    </row>
    <row r="15" spans="2:7" x14ac:dyDescent="0.25">
      <c r="C15" s="1" t="s">
        <v>29</v>
      </c>
      <c r="D15" t="s">
        <v>15</v>
      </c>
      <c r="E15" s="4">
        <v>2363.5700000000002</v>
      </c>
      <c r="F15" s="18" t="s">
        <v>22</v>
      </c>
    </row>
    <row r="16" spans="2:7" x14ac:dyDescent="0.25">
      <c r="C16" s="1" t="s">
        <v>29</v>
      </c>
      <c r="D16" t="s">
        <v>16</v>
      </c>
      <c r="E16" s="4">
        <v>2363.5700000000002</v>
      </c>
      <c r="F16" s="18" t="s">
        <v>22</v>
      </c>
    </row>
    <row r="17" spans="2:6" x14ac:dyDescent="0.25">
      <c r="C17" s="1" t="s">
        <v>29</v>
      </c>
      <c r="D17" t="s">
        <v>84</v>
      </c>
      <c r="E17" s="4">
        <v>2363.5700000000002</v>
      </c>
      <c r="F17" s="18" t="s">
        <v>22</v>
      </c>
    </row>
    <row r="18" spans="2:6" x14ac:dyDescent="0.25">
      <c r="C18" s="1" t="s">
        <v>29</v>
      </c>
      <c r="D18" t="s">
        <v>46</v>
      </c>
      <c r="E18" s="4">
        <v>2363.5700000000002</v>
      </c>
      <c r="F18" s="18" t="s">
        <v>22</v>
      </c>
    </row>
    <row r="19" spans="2:6" x14ac:dyDescent="0.25">
      <c r="C19" s="1" t="s">
        <v>29</v>
      </c>
      <c r="D19" t="s">
        <v>62</v>
      </c>
      <c r="E19" s="4">
        <v>2363.5700000000002</v>
      </c>
      <c r="F19" s="18" t="s">
        <v>22</v>
      </c>
    </row>
    <row r="20" spans="2:6" x14ac:dyDescent="0.25">
      <c r="C20" s="1" t="s">
        <v>29</v>
      </c>
      <c r="D20" t="s">
        <v>60</v>
      </c>
      <c r="E20" s="4">
        <v>4317.0200000000004</v>
      </c>
      <c r="F20" s="18" t="s">
        <v>22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30</v>
      </c>
      <c r="D22" t="s">
        <v>19</v>
      </c>
      <c r="E22" s="48">
        <v>3656.84</v>
      </c>
      <c r="F22" s="18" t="s">
        <v>22</v>
      </c>
    </row>
    <row r="23" spans="2:6" x14ac:dyDescent="0.25">
      <c r="C23" s="1" t="s">
        <v>31</v>
      </c>
      <c r="D23" t="s">
        <v>18</v>
      </c>
      <c r="E23" s="47">
        <v>7269.43</v>
      </c>
      <c r="F23" s="18" t="s">
        <v>22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C25" s="1" t="s">
        <v>32</v>
      </c>
      <c r="D25" t="s">
        <v>49</v>
      </c>
      <c r="E25" s="4">
        <v>2100</v>
      </c>
      <c r="F25" s="18" t="s">
        <v>22</v>
      </c>
    </row>
    <row r="26" spans="2:6" x14ac:dyDescent="0.25">
      <c r="C26" s="1" t="s">
        <v>33</v>
      </c>
      <c r="D26" t="s">
        <v>63</v>
      </c>
      <c r="E26" s="4">
        <v>358.89</v>
      </c>
      <c r="F26" s="46" t="s">
        <v>22</v>
      </c>
    </row>
    <row r="27" spans="2:6" x14ac:dyDescent="0.25">
      <c r="C27" s="1" t="s">
        <v>34</v>
      </c>
      <c r="D27" t="s">
        <v>59</v>
      </c>
      <c r="E27" s="4">
        <v>60</v>
      </c>
      <c r="F27" s="46" t="s">
        <v>22</v>
      </c>
    </row>
    <row r="28" spans="2:6" x14ac:dyDescent="0.25">
      <c r="C28" s="1" t="s">
        <v>35</v>
      </c>
      <c r="D28" t="s">
        <v>88</v>
      </c>
      <c r="E28" s="4">
        <v>506.2</v>
      </c>
      <c r="F28" s="46" t="s">
        <v>22</v>
      </c>
    </row>
    <row r="29" spans="2:6" x14ac:dyDescent="0.25">
      <c r="C29" s="1" t="s">
        <v>36</v>
      </c>
      <c r="D29" t="s">
        <v>82</v>
      </c>
      <c r="E29" s="4">
        <v>6481.65</v>
      </c>
      <c r="F29" s="46" t="s">
        <v>22</v>
      </c>
    </row>
    <row r="30" spans="2:6" x14ac:dyDescent="0.25">
      <c r="C30" s="1" t="s">
        <v>37</v>
      </c>
      <c r="D30" t="s">
        <v>64</v>
      </c>
      <c r="E30" s="4">
        <v>16413.759999999998</v>
      </c>
      <c r="F30" s="46" t="s">
        <v>22</v>
      </c>
    </row>
    <row r="31" spans="2:6" x14ac:dyDescent="0.25">
      <c r="C31" s="1" t="s">
        <v>38</v>
      </c>
      <c r="D31" t="s">
        <v>83</v>
      </c>
      <c r="E31" s="4">
        <v>515</v>
      </c>
      <c r="F31" s="46" t="s">
        <v>22</v>
      </c>
    </row>
    <row r="32" spans="2:6" x14ac:dyDescent="0.25">
      <c r="C32" s="1" t="s">
        <v>52</v>
      </c>
      <c r="D32" t="s">
        <v>50</v>
      </c>
      <c r="E32" s="4">
        <v>373.45</v>
      </c>
      <c r="F32" s="18" t="s">
        <v>22</v>
      </c>
    </row>
    <row r="33" spans="2:6" x14ac:dyDescent="0.25">
      <c r="C33" s="1" t="s">
        <v>53</v>
      </c>
      <c r="D33" t="s">
        <v>51</v>
      </c>
      <c r="E33" s="4">
        <v>2743.64</v>
      </c>
      <c r="F33" s="18" t="s">
        <v>22</v>
      </c>
    </row>
    <row r="34" spans="2:6" x14ac:dyDescent="0.25">
      <c r="B34" s="1" t="s">
        <v>47</v>
      </c>
      <c r="C34" s="1"/>
      <c r="E34" s="4"/>
      <c r="F34" s="4"/>
    </row>
    <row r="35" spans="2:6" x14ac:dyDescent="0.25">
      <c r="C35" s="1" t="s">
        <v>54</v>
      </c>
      <c r="D35" t="s">
        <v>68</v>
      </c>
      <c r="E35" s="4">
        <v>816.82</v>
      </c>
      <c r="F35" s="18" t="s">
        <v>22</v>
      </c>
    </row>
    <row r="36" spans="2:6" x14ac:dyDescent="0.25">
      <c r="C36" s="1" t="s">
        <v>55</v>
      </c>
      <c r="D36" t="s">
        <v>21</v>
      </c>
      <c r="E36" s="4">
        <v>65.14</v>
      </c>
      <c r="F36" s="18" t="s">
        <v>22</v>
      </c>
    </row>
    <row r="37" spans="2:6" x14ac:dyDescent="0.25">
      <c r="C37" s="1" t="s">
        <v>56</v>
      </c>
      <c r="D37" t="s">
        <v>58</v>
      </c>
      <c r="E37" s="4">
        <v>149.28</v>
      </c>
      <c r="F37" s="18" t="s">
        <v>22</v>
      </c>
    </row>
    <row r="38" spans="2:6" x14ac:dyDescent="0.25">
      <c r="C38" s="1" t="s">
        <v>65</v>
      </c>
      <c r="D38" t="s">
        <v>85</v>
      </c>
      <c r="E38" s="4">
        <v>1269.1400000000001</v>
      </c>
      <c r="F38" s="18" t="s">
        <v>22</v>
      </c>
    </row>
    <row r="39" spans="2:6" x14ac:dyDescent="0.25">
      <c r="C39" s="1" t="s">
        <v>66</v>
      </c>
      <c r="D39" t="s">
        <v>86</v>
      </c>
      <c r="E39" s="4">
        <v>2115.2399999999998</v>
      </c>
      <c r="F39" s="18" t="s">
        <v>22</v>
      </c>
    </row>
    <row r="40" spans="2:6" x14ac:dyDescent="0.25">
      <c r="C40" s="1"/>
      <c r="E40" s="4"/>
      <c r="F40" s="18"/>
    </row>
    <row r="41" spans="2:6" x14ac:dyDescent="0.25">
      <c r="D41" s="29" t="s">
        <v>40</v>
      </c>
      <c r="E41" s="28">
        <f>SUM(E7:E40)</f>
        <v>99354.239999999991</v>
      </c>
      <c r="F41" s="4"/>
    </row>
    <row r="42" spans="2:6" x14ac:dyDescent="0.25">
      <c r="E42" s="4"/>
      <c r="F42" s="4"/>
    </row>
    <row r="43" spans="2:6" x14ac:dyDescent="0.25">
      <c r="D43" s="49" t="s">
        <v>81</v>
      </c>
      <c r="E43" s="4">
        <f>'1.'!D6+'2.'!D6+'3.'!D9+'4.'!D17+'5.'!D15+'6.'!D8+'7.'!D8+'8.'!D8+'9.'!D9+'10.'!D8+'11.'!D12+'12.'!D12+'13.'!D24+'14.'!D11+'15.'!D10+'16.'!D9+'17.'!D10+'18.'!D15+'19.'!D8+'20.'!D8+'21.'!D8</f>
        <v>99354.239999999991</v>
      </c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2" location="'6.'!A1" display="abertura"/>
    <hyperlink ref="F23" location="'7.'!A1" display="abertura"/>
    <hyperlink ref="F25" location="'8.'!A1" display="abertura"/>
    <hyperlink ref="F33" location="'16.'!A1" display="abertura"/>
    <hyperlink ref="F32" location="'15.'!A1" display="abertura"/>
    <hyperlink ref="F26" location="'9.'!A1" display="abertura"/>
    <hyperlink ref="F13" location="'5.'!A1" display="abertura"/>
    <hyperlink ref="F37" location="'19.'!A1" display="abertura"/>
    <hyperlink ref="F27" location="'10.'!A1" display="abertura"/>
    <hyperlink ref="F30" location="'13.'!A1" display="abertura"/>
    <hyperlink ref="F14:F20" location="'5.'!A1" display="abertura"/>
    <hyperlink ref="F36" location="'18.'!A1" display="abertura"/>
    <hyperlink ref="F35" location="'17.'!A1" display="abertura"/>
    <hyperlink ref="F28" location="'11.'!A1" display="abertura"/>
    <hyperlink ref="F29" location="'12.'!A1" display="abertura"/>
    <hyperlink ref="F31" location="'14.'!A1" display="abertura"/>
    <hyperlink ref="F38" location="'20.'!A1" display="abertura"/>
    <hyperlink ref="F39" location="'21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32" t="s">
        <v>57</v>
      </c>
      <c r="D6" s="33">
        <v>286.44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23" t="s">
        <v>57</v>
      </c>
      <c r="D6" s="26">
        <v>1322.03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ht="30" x14ac:dyDescent="0.25">
      <c r="B6" s="32" t="s">
        <v>89</v>
      </c>
      <c r="C6" s="30" t="s">
        <v>69</v>
      </c>
      <c r="D6" s="27">
        <v>1700</v>
      </c>
      <c r="E6" s="22"/>
      <c r="F6" s="25" t="s">
        <v>41</v>
      </c>
    </row>
    <row r="7" spans="2:7" s="40" customFormat="1" x14ac:dyDescent="0.25">
      <c r="B7" s="32" t="s">
        <v>89</v>
      </c>
      <c r="C7" s="39" t="s">
        <v>70</v>
      </c>
      <c r="D7" s="27">
        <v>1700</v>
      </c>
      <c r="E7" s="22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15" sqref="F15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98</v>
      </c>
      <c r="C6" s="41" t="s">
        <v>129</v>
      </c>
      <c r="D6" s="54">
        <v>-1780</v>
      </c>
      <c r="E6" s="41"/>
      <c r="F6" s="25" t="s">
        <v>41</v>
      </c>
    </row>
    <row r="7" spans="2:7" s="40" customFormat="1" x14ac:dyDescent="0.25">
      <c r="B7" s="32" t="s">
        <v>89</v>
      </c>
      <c r="C7" s="41" t="s">
        <v>71</v>
      </c>
      <c r="D7" s="31">
        <v>2542.69</v>
      </c>
      <c r="E7" s="41"/>
      <c r="F7" s="25" t="s">
        <v>41</v>
      </c>
    </row>
    <row r="8" spans="2:7" s="40" customFormat="1" x14ac:dyDescent="0.25">
      <c r="B8" s="32" t="s">
        <v>89</v>
      </c>
      <c r="C8" s="41" t="s">
        <v>77</v>
      </c>
      <c r="D8" s="31">
        <v>112.35</v>
      </c>
      <c r="E8" s="41"/>
      <c r="F8" s="25" t="s">
        <v>41</v>
      </c>
    </row>
    <row r="9" spans="2:7" s="40" customFormat="1" x14ac:dyDescent="0.25">
      <c r="B9" s="32" t="s">
        <v>89</v>
      </c>
      <c r="C9" s="41" t="s">
        <v>73</v>
      </c>
      <c r="D9" s="31">
        <v>2300</v>
      </c>
      <c r="E9" s="41"/>
      <c r="F9" s="25" t="s">
        <v>41</v>
      </c>
    </row>
    <row r="10" spans="2:7" s="40" customFormat="1" x14ac:dyDescent="0.25">
      <c r="B10" s="32" t="s">
        <v>89</v>
      </c>
      <c r="C10" s="41" t="s">
        <v>130</v>
      </c>
      <c r="D10" s="31">
        <v>1404.49</v>
      </c>
      <c r="E10" s="41"/>
      <c r="F10" s="25" t="s">
        <v>41</v>
      </c>
    </row>
    <row r="11" spans="2:7" s="40" customFormat="1" x14ac:dyDescent="0.25">
      <c r="B11" s="32" t="s">
        <v>89</v>
      </c>
      <c r="C11" s="41" t="s">
        <v>78</v>
      </c>
      <c r="D11" s="31">
        <v>932.26</v>
      </c>
      <c r="E11" s="41"/>
      <c r="F11" s="25" t="s">
        <v>41</v>
      </c>
    </row>
    <row r="12" spans="2:7" s="40" customFormat="1" x14ac:dyDescent="0.25">
      <c r="B12" s="32" t="s">
        <v>89</v>
      </c>
      <c r="C12" s="41" t="s">
        <v>76</v>
      </c>
      <c r="D12" s="31">
        <v>1651.68</v>
      </c>
      <c r="E12" s="41"/>
      <c r="F12" s="25" t="s">
        <v>41</v>
      </c>
    </row>
    <row r="13" spans="2:7" s="40" customFormat="1" x14ac:dyDescent="0.25">
      <c r="B13" s="32" t="s">
        <v>89</v>
      </c>
      <c r="C13" s="41" t="s">
        <v>75</v>
      </c>
      <c r="D13" s="31">
        <v>1700</v>
      </c>
      <c r="E13" s="41"/>
      <c r="F13" s="25" t="s">
        <v>41</v>
      </c>
    </row>
    <row r="14" spans="2:7" s="40" customFormat="1" x14ac:dyDescent="0.25">
      <c r="B14" s="32" t="s">
        <v>89</v>
      </c>
      <c r="C14" s="41" t="s">
        <v>74</v>
      </c>
      <c r="D14" s="31">
        <v>4072.15</v>
      </c>
      <c r="E14" s="41"/>
      <c r="F14" s="25" t="s">
        <v>41</v>
      </c>
    </row>
    <row r="15" spans="2:7" s="40" customFormat="1" x14ac:dyDescent="0.25">
      <c r="B15" s="32" t="s">
        <v>89</v>
      </c>
      <c r="C15" s="41" t="s">
        <v>72</v>
      </c>
      <c r="D15" s="31">
        <v>168.53</v>
      </c>
      <c r="E15" s="25" t="s">
        <v>23</v>
      </c>
      <c r="F15" s="25" t="s">
        <v>41</v>
      </c>
    </row>
    <row r="16" spans="2:7" s="40" customFormat="1" x14ac:dyDescent="0.25">
      <c r="B16" s="42"/>
      <c r="D16" s="43"/>
    </row>
    <row r="17" spans="2:4" s="40" customFormat="1" x14ac:dyDescent="0.25">
      <c r="B17" s="42"/>
      <c r="C17" s="44" t="s">
        <v>39</v>
      </c>
      <c r="D17" s="43">
        <f>SUM(D6:D16)</f>
        <v>13104.150000000001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F6:F15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E15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23" t="s">
        <v>42</v>
      </c>
      <c r="D6" s="26">
        <v>2363.5700000000002</v>
      </c>
      <c r="E6" s="23"/>
      <c r="F6" s="25" t="s">
        <v>41</v>
      </c>
    </row>
    <row r="7" spans="2:7" x14ac:dyDescent="0.25">
      <c r="B7" s="32" t="s">
        <v>89</v>
      </c>
      <c r="C7" s="23" t="s">
        <v>43</v>
      </c>
      <c r="D7" s="26">
        <v>2363.5700000000002</v>
      </c>
      <c r="E7" s="23"/>
      <c r="F7" s="25" t="s">
        <v>41</v>
      </c>
    </row>
    <row r="8" spans="2:7" x14ac:dyDescent="0.25">
      <c r="B8" s="32" t="s">
        <v>89</v>
      </c>
      <c r="C8" s="23" t="s">
        <v>44</v>
      </c>
      <c r="D8" s="26">
        <v>13347.14</v>
      </c>
      <c r="E8" s="23"/>
      <c r="F8" s="25" t="s">
        <v>41</v>
      </c>
    </row>
    <row r="9" spans="2:7" x14ac:dyDescent="0.25">
      <c r="B9" s="32" t="s">
        <v>89</v>
      </c>
      <c r="C9" s="23" t="s">
        <v>45</v>
      </c>
      <c r="D9" s="26">
        <v>6865.13</v>
      </c>
      <c r="E9" s="25"/>
      <c r="F9" s="25" t="s">
        <v>41</v>
      </c>
    </row>
    <row r="10" spans="2:7" x14ac:dyDescent="0.25">
      <c r="B10" s="32" t="s">
        <v>89</v>
      </c>
      <c r="C10" s="23" t="s">
        <v>79</v>
      </c>
      <c r="D10" s="26">
        <v>2363.5700000000002</v>
      </c>
      <c r="E10" s="25"/>
      <c r="F10" s="25" t="s">
        <v>41</v>
      </c>
    </row>
    <row r="11" spans="2:7" x14ac:dyDescent="0.25">
      <c r="B11" s="32" t="s">
        <v>89</v>
      </c>
      <c r="C11" s="23" t="s">
        <v>67</v>
      </c>
      <c r="D11" s="26">
        <v>2363.5700000000002</v>
      </c>
      <c r="E11" s="25"/>
      <c r="F11" s="25" t="s">
        <v>41</v>
      </c>
    </row>
    <row r="12" spans="2:7" x14ac:dyDescent="0.25">
      <c r="B12" s="32" t="s">
        <v>89</v>
      </c>
      <c r="C12" s="23" t="s">
        <v>61</v>
      </c>
      <c r="D12" s="26">
        <v>4317.0200000000004</v>
      </c>
      <c r="E12" s="25"/>
      <c r="F12" s="25" t="s">
        <v>41</v>
      </c>
    </row>
    <row r="13" spans="2:7" x14ac:dyDescent="0.25">
      <c r="B13" s="32" t="s">
        <v>89</v>
      </c>
      <c r="C13" s="23" t="s">
        <v>48</v>
      </c>
      <c r="D13" s="26">
        <v>2363.5700000000002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36347.14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:F13" r:id="rId1" display="docto."/>
    <hyperlink ref="F8" r:id="rId2"/>
    <hyperlink ref="F9" r:id="rId3"/>
    <hyperlink ref="F6" r:id="rId4"/>
    <hyperlink ref="F7" r:id="rId5"/>
    <hyperlink ref="F13" r:id="rId6"/>
    <hyperlink ref="F12" r:id="rId7"/>
    <hyperlink ref="F11" r:id="rId8"/>
    <hyperlink ref="F10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89</v>
      </c>
      <c r="C6" s="30" t="s">
        <v>144</v>
      </c>
      <c r="D6" s="26">
        <v>3656.84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3656.84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89</v>
      </c>
      <c r="C6" s="52" t="s">
        <v>143</v>
      </c>
      <c r="D6" s="26">
        <v>7269.43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7269.43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96</v>
      </c>
      <c r="C6" s="30" t="s">
        <v>97</v>
      </c>
      <c r="D6" s="26">
        <v>2100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2100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5" t="s">
        <v>90</v>
      </c>
      <c r="C6" s="30" t="s">
        <v>91</v>
      </c>
      <c r="D6" s="27">
        <v>99.99</v>
      </c>
      <c r="E6" s="22" t="s">
        <v>23</v>
      </c>
      <c r="F6" s="22" t="s">
        <v>41</v>
      </c>
    </row>
    <row r="7" spans="2:7" ht="30" x14ac:dyDescent="0.25">
      <c r="B7" s="45" t="s">
        <v>90</v>
      </c>
      <c r="C7" s="30" t="s">
        <v>92</v>
      </c>
      <c r="D7" s="27">
        <v>258.89999999999998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358.89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5" t="s">
        <v>94</v>
      </c>
      <c r="C6" s="38" t="s">
        <v>95</v>
      </c>
      <c r="D6" s="27">
        <v>60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showGridLines="0" workbookViewId="0">
      <selection activeCell="F10" sqref="F10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50"/>
      <c r="B6" s="53" t="s">
        <v>98</v>
      </c>
      <c r="C6" s="38" t="s">
        <v>124</v>
      </c>
      <c r="D6" s="27">
        <v>229.5</v>
      </c>
      <c r="E6" s="22"/>
      <c r="F6" s="22" t="s">
        <v>41</v>
      </c>
    </row>
    <row r="7" spans="1:7" ht="30" x14ac:dyDescent="0.25">
      <c r="A7" s="50"/>
      <c r="B7" s="53" t="s">
        <v>99</v>
      </c>
      <c r="C7" s="38" t="s">
        <v>125</v>
      </c>
      <c r="D7" s="27">
        <v>114.85</v>
      </c>
      <c r="E7" s="22"/>
      <c r="F7" s="22" t="s">
        <v>41</v>
      </c>
    </row>
    <row r="8" spans="1:7" ht="30" x14ac:dyDescent="0.25">
      <c r="A8" s="50"/>
      <c r="B8" s="53" t="s">
        <v>100</v>
      </c>
      <c r="C8" s="38" t="s">
        <v>126</v>
      </c>
      <c r="D8" s="27">
        <v>19.95</v>
      </c>
      <c r="E8" s="22"/>
      <c r="F8" s="22" t="s">
        <v>41</v>
      </c>
    </row>
    <row r="9" spans="1:7" ht="30" x14ac:dyDescent="0.25">
      <c r="A9" s="50"/>
      <c r="B9" s="53" t="s">
        <v>100</v>
      </c>
      <c r="C9" s="38" t="s">
        <v>127</v>
      </c>
      <c r="D9" s="27">
        <v>18.899999999999999</v>
      </c>
      <c r="E9" s="22"/>
      <c r="F9" s="22" t="s">
        <v>41</v>
      </c>
    </row>
    <row r="10" spans="1:7" ht="30" x14ac:dyDescent="0.25">
      <c r="A10" s="50"/>
      <c r="B10" s="53" t="s">
        <v>123</v>
      </c>
      <c r="C10" s="38" t="s">
        <v>128</v>
      </c>
      <c r="D10" s="27">
        <v>123</v>
      </c>
      <c r="E10" s="22" t="s">
        <v>23</v>
      </c>
      <c r="F10" s="22" t="s">
        <v>41</v>
      </c>
    </row>
    <row r="11" spans="1:7" x14ac:dyDescent="0.25">
      <c r="B11" s="2"/>
      <c r="D11" s="4"/>
    </row>
    <row r="12" spans="1:7" x14ac:dyDescent="0.25">
      <c r="B12" s="2"/>
      <c r="C12" s="24" t="s">
        <v>39</v>
      </c>
      <c r="D12" s="4">
        <f>SUM(D6:D11)</f>
        <v>506.2</v>
      </c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0" location="Razão!A1" display="retorna"/>
    <hyperlink ref="F6:F10" r:id="rId1" display="docto."/>
    <hyperlink ref="F6" r:id="rId2"/>
    <hyperlink ref="F7" r:id="rId3"/>
    <hyperlink ref="F8" r:id="rId4"/>
    <hyperlink ref="F9" r:id="rId5"/>
    <hyperlink ref="F10" r:id="rId6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10" sqref="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102</v>
      </c>
      <c r="C6" s="30" t="s">
        <v>138</v>
      </c>
      <c r="D6" s="31">
        <v>829.6</v>
      </c>
      <c r="E6" s="22"/>
      <c r="F6" s="25" t="s">
        <v>41</v>
      </c>
    </row>
    <row r="7" spans="2:7" x14ac:dyDescent="0.25">
      <c r="B7" s="32" t="s">
        <v>136</v>
      </c>
      <c r="C7" s="30" t="s">
        <v>139</v>
      </c>
      <c r="D7" s="31">
        <v>1000</v>
      </c>
      <c r="E7" s="22"/>
      <c r="F7" s="25" t="s">
        <v>41</v>
      </c>
    </row>
    <row r="8" spans="2:7" ht="30" x14ac:dyDescent="0.25">
      <c r="B8" s="32" t="s">
        <v>103</v>
      </c>
      <c r="C8" s="30" t="s">
        <v>140</v>
      </c>
      <c r="D8" s="31">
        <v>890</v>
      </c>
      <c r="E8" s="22"/>
      <c r="F8" s="25" t="s">
        <v>41</v>
      </c>
    </row>
    <row r="9" spans="2:7" x14ac:dyDescent="0.25">
      <c r="B9" s="32" t="s">
        <v>103</v>
      </c>
      <c r="C9" s="30" t="s">
        <v>141</v>
      </c>
      <c r="D9" s="31">
        <v>3600</v>
      </c>
      <c r="E9" s="22"/>
      <c r="F9" s="25" t="s">
        <v>41</v>
      </c>
    </row>
    <row r="10" spans="2:7" ht="30" x14ac:dyDescent="0.25">
      <c r="B10" s="32" t="s">
        <v>137</v>
      </c>
      <c r="C10" s="30" t="s">
        <v>142</v>
      </c>
      <c r="D10" s="31">
        <v>162.05000000000001</v>
      </c>
      <c r="E10" s="22" t="s">
        <v>23</v>
      </c>
      <c r="F10" s="25" t="s">
        <v>41</v>
      </c>
    </row>
    <row r="11" spans="2:7" x14ac:dyDescent="0.25">
      <c r="B11" s="35"/>
      <c r="C11" s="34"/>
      <c r="D11" s="36"/>
      <c r="E11" s="37"/>
      <c r="F11" s="37"/>
    </row>
    <row r="12" spans="2:7" x14ac:dyDescent="0.25">
      <c r="B12" s="2"/>
      <c r="C12" s="24" t="s">
        <v>39</v>
      </c>
      <c r="D12" s="4">
        <f>SUM(D6:D11)</f>
        <v>6481.6500000000005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:F10" r:id="rId1" display="docto."/>
    <hyperlink ref="F6" r:id="rId2"/>
    <hyperlink ref="F7" r:id="rId3"/>
    <hyperlink ref="F8" r:id="rId4"/>
    <hyperlink ref="F9" r:id="rId5"/>
    <hyperlink ref="F10" r:id="rId6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0"/>
  <sheetViews>
    <sheetView showGridLines="0" workbookViewId="0">
      <selection activeCell="F22" sqref="F2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98</v>
      </c>
      <c r="C6" s="30" t="s">
        <v>106</v>
      </c>
      <c r="D6" s="31">
        <v>3984</v>
      </c>
      <c r="E6" s="22"/>
      <c r="F6" s="25" t="s">
        <v>41</v>
      </c>
    </row>
    <row r="7" spans="2:7" ht="15" customHeight="1" x14ac:dyDescent="0.25">
      <c r="B7" s="32" t="s">
        <v>98</v>
      </c>
      <c r="C7" s="30" t="s">
        <v>107</v>
      </c>
      <c r="D7" s="31">
        <v>440</v>
      </c>
      <c r="E7" s="22"/>
      <c r="F7" s="25" t="s">
        <v>41</v>
      </c>
    </row>
    <row r="8" spans="2:7" ht="15" customHeight="1" x14ac:dyDescent="0.25">
      <c r="B8" s="32" t="s">
        <v>99</v>
      </c>
      <c r="C8" s="30" t="s">
        <v>108</v>
      </c>
      <c r="D8" s="31">
        <v>702.15</v>
      </c>
      <c r="E8" s="22"/>
      <c r="F8" s="25" t="s">
        <v>41</v>
      </c>
    </row>
    <row r="9" spans="2:7" ht="15" customHeight="1" x14ac:dyDescent="0.25">
      <c r="B9" s="32" t="s">
        <v>99</v>
      </c>
      <c r="C9" s="30" t="s">
        <v>109</v>
      </c>
      <c r="D9" s="31">
        <v>240.1</v>
      </c>
      <c r="E9" s="22"/>
      <c r="F9" s="25" t="s">
        <v>41</v>
      </c>
    </row>
    <row r="10" spans="2:7" ht="15" customHeight="1" x14ac:dyDescent="0.25">
      <c r="B10" s="32" t="s">
        <v>100</v>
      </c>
      <c r="C10" s="30" t="s">
        <v>110</v>
      </c>
      <c r="D10" s="31">
        <v>1060</v>
      </c>
      <c r="E10" s="22"/>
      <c r="F10" s="25" t="s">
        <v>41</v>
      </c>
    </row>
    <row r="11" spans="2:7" ht="15" customHeight="1" x14ac:dyDescent="0.25">
      <c r="B11" s="32" t="s">
        <v>100</v>
      </c>
      <c r="C11" s="30" t="s">
        <v>111</v>
      </c>
      <c r="D11" s="31">
        <v>254</v>
      </c>
      <c r="E11" s="22"/>
      <c r="F11" s="25" t="s">
        <v>41</v>
      </c>
    </row>
    <row r="12" spans="2:7" ht="15" customHeight="1" x14ac:dyDescent="0.25">
      <c r="B12" s="32" t="s">
        <v>101</v>
      </c>
      <c r="C12" s="30" t="s">
        <v>112</v>
      </c>
      <c r="D12" s="31">
        <v>762.96</v>
      </c>
      <c r="E12" s="22"/>
      <c r="F12" s="25" t="s">
        <v>41</v>
      </c>
    </row>
    <row r="13" spans="2:7" ht="15" customHeight="1" x14ac:dyDescent="0.25">
      <c r="B13" s="32" t="s">
        <v>102</v>
      </c>
      <c r="C13" s="30" t="s">
        <v>113</v>
      </c>
      <c r="D13" s="31">
        <v>2300</v>
      </c>
      <c r="E13" s="22"/>
      <c r="F13" s="25" t="s">
        <v>41</v>
      </c>
    </row>
    <row r="14" spans="2:7" ht="15" customHeight="1" x14ac:dyDescent="0.25">
      <c r="B14" s="32" t="s">
        <v>90</v>
      </c>
      <c r="C14" s="30" t="s">
        <v>114</v>
      </c>
      <c r="D14" s="31">
        <v>3500</v>
      </c>
      <c r="E14" s="22"/>
      <c r="F14" s="25" t="s">
        <v>41</v>
      </c>
    </row>
    <row r="15" spans="2:7" ht="15" customHeight="1" x14ac:dyDescent="0.25">
      <c r="B15" s="32" t="s">
        <v>103</v>
      </c>
      <c r="C15" s="30" t="s">
        <v>115</v>
      </c>
      <c r="D15" s="31">
        <v>261.27999999999997</v>
      </c>
      <c r="E15" s="22"/>
      <c r="F15" s="25" t="s">
        <v>41</v>
      </c>
    </row>
    <row r="16" spans="2:7" ht="15" customHeight="1" x14ac:dyDescent="0.25">
      <c r="B16" s="32" t="s">
        <v>104</v>
      </c>
      <c r="C16" s="30" t="s">
        <v>116</v>
      </c>
      <c r="D16" s="31">
        <v>330</v>
      </c>
      <c r="E16" s="22"/>
      <c r="F16" s="25" t="s">
        <v>41</v>
      </c>
    </row>
    <row r="17" spans="2:6" ht="15" customHeight="1" x14ac:dyDescent="0.25">
      <c r="B17" s="32" t="s">
        <v>96</v>
      </c>
      <c r="C17" s="30" t="s">
        <v>117</v>
      </c>
      <c r="D17" s="31">
        <v>850</v>
      </c>
      <c r="E17" s="22"/>
      <c r="F17" s="25" t="s">
        <v>41</v>
      </c>
    </row>
    <row r="18" spans="2:6" ht="15" customHeight="1" x14ac:dyDescent="0.25">
      <c r="B18" s="32" t="s">
        <v>105</v>
      </c>
      <c r="C18" s="30" t="s">
        <v>118</v>
      </c>
      <c r="D18" s="31">
        <v>535.9</v>
      </c>
      <c r="E18" s="22"/>
      <c r="F18" s="25" t="s">
        <v>41</v>
      </c>
    </row>
    <row r="19" spans="2:6" ht="15" customHeight="1" x14ac:dyDescent="0.25">
      <c r="B19" s="32" t="s">
        <v>94</v>
      </c>
      <c r="C19" s="30" t="s">
        <v>119</v>
      </c>
      <c r="D19" s="31">
        <v>208.4</v>
      </c>
      <c r="E19" s="22"/>
      <c r="F19" s="25" t="s">
        <v>41</v>
      </c>
    </row>
    <row r="20" spans="2:6" ht="15" customHeight="1" x14ac:dyDescent="0.25">
      <c r="B20" s="32" t="s">
        <v>94</v>
      </c>
      <c r="C20" s="30" t="s">
        <v>120</v>
      </c>
      <c r="D20" s="31">
        <v>559</v>
      </c>
      <c r="E20" s="22"/>
      <c r="F20" s="25" t="s">
        <v>41</v>
      </c>
    </row>
    <row r="21" spans="2:6" ht="15" customHeight="1" x14ac:dyDescent="0.25">
      <c r="B21" s="32" t="s">
        <v>94</v>
      </c>
      <c r="C21" s="30" t="s">
        <v>121</v>
      </c>
      <c r="D21" s="31">
        <v>315.7</v>
      </c>
      <c r="E21" s="22"/>
      <c r="F21" s="25" t="s">
        <v>41</v>
      </c>
    </row>
    <row r="22" spans="2:6" ht="15" customHeight="1" x14ac:dyDescent="0.25">
      <c r="B22" s="32" t="s">
        <v>94</v>
      </c>
      <c r="C22" s="30" t="s">
        <v>122</v>
      </c>
      <c r="D22" s="31">
        <v>110.27</v>
      </c>
      <c r="E22" s="22" t="s">
        <v>23</v>
      </c>
      <c r="F22" s="25" t="s">
        <v>41</v>
      </c>
    </row>
    <row r="23" spans="2:6" x14ac:dyDescent="0.25">
      <c r="B23" s="35"/>
      <c r="C23" s="34"/>
      <c r="D23" s="36"/>
      <c r="E23" s="37"/>
      <c r="F23" s="37"/>
    </row>
    <row r="24" spans="2:6" x14ac:dyDescent="0.25">
      <c r="B24" s="2"/>
      <c r="C24" s="24" t="s">
        <v>39</v>
      </c>
      <c r="D24" s="4">
        <f>SUM(D6:D23)</f>
        <v>16413.759999999998</v>
      </c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</sheetData>
  <sheetProtection password="DF4F" sheet="1" objects="1" scenarios="1"/>
  <hyperlinks>
    <hyperlink ref="E22" location="Razão!A1" display="retorna"/>
    <hyperlink ref="F6:F22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0" r:id="rId16"/>
    <hyperlink ref="F21" r:id="rId17"/>
    <hyperlink ref="F22" r:id="rId18"/>
  </hyperlinks>
  <pageMargins left="0.511811024" right="0.511811024" top="0.78740157499999996" bottom="0.78740157499999996" header="0.31496062000000002" footer="0.31496062000000002"/>
  <pageSetup paperSize="9" orientation="portrait" r:id="rId19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98</v>
      </c>
      <c r="C6" s="30" t="s">
        <v>132</v>
      </c>
      <c r="D6" s="31">
        <v>50</v>
      </c>
      <c r="E6" s="22"/>
      <c r="F6" s="25" t="s">
        <v>41</v>
      </c>
    </row>
    <row r="7" spans="2:7" ht="30" x14ac:dyDescent="0.25">
      <c r="B7" s="32" t="s">
        <v>98</v>
      </c>
      <c r="C7" s="30" t="s">
        <v>133</v>
      </c>
      <c r="D7" s="31">
        <v>120</v>
      </c>
      <c r="E7" s="22"/>
      <c r="F7" s="25" t="s">
        <v>41</v>
      </c>
    </row>
    <row r="8" spans="2:7" ht="30" x14ac:dyDescent="0.25">
      <c r="B8" s="32" t="s">
        <v>100</v>
      </c>
      <c r="C8" s="30" t="s">
        <v>134</v>
      </c>
      <c r="D8" s="31">
        <v>250</v>
      </c>
      <c r="E8" s="22"/>
      <c r="F8" s="25" t="s">
        <v>41</v>
      </c>
    </row>
    <row r="9" spans="2:7" x14ac:dyDescent="0.25">
      <c r="B9" s="32" t="s">
        <v>131</v>
      </c>
      <c r="C9" s="30" t="s">
        <v>135</v>
      </c>
      <c r="D9" s="31">
        <v>95</v>
      </c>
      <c r="E9" s="22" t="s">
        <v>23</v>
      </c>
      <c r="F9" s="25" t="s">
        <v>41</v>
      </c>
    </row>
    <row r="10" spans="2:7" x14ac:dyDescent="0.25">
      <c r="B10" s="35"/>
      <c r="C10" s="34"/>
      <c r="D10" s="36"/>
      <c r="E10" s="37"/>
      <c r="F10" s="37"/>
    </row>
    <row r="11" spans="2:7" x14ac:dyDescent="0.25">
      <c r="B11" s="2"/>
      <c r="C11" s="24" t="s">
        <v>39</v>
      </c>
      <c r="D11" s="4">
        <f>SUM(D6:D10)</f>
        <v>515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30" t="s">
        <v>93</v>
      </c>
      <c r="D6" s="31">
        <v>37.479999999999997</v>
      </c>
      <c r="E6" s="22"/>
      <c r="F6" s="25" t="s">
        <v>41</v>
      </c>
    </row>
    <row r="7" spans="2:7" x14ac:dyDescent="0.25">
      <c r="B7" s="32" t="s">
        <v>89</v>
      </c>
      <c r="C7" s="30" t="s">
        <v>93</v>
      </c>
      <c r="D7" s="31">
        <v>169.54</v>
      </c>
      <c r="E7" s="22"/>
      <c r="F7" s="25" t="s">
        <v>41</v>
      </c>
    </row>
    <row r="8" spans="2:7" x14ac:dyDescent="0.25">
      <c r="B8" s="32" t="s">
        <v>89</v>
      </c>
      <c r="C8" s="30" t="s">
        <v>93</v>
      </c>
      <c r="D8" s="31">
        <v>166.43</v>
      </c>
      <c r="E8" s="22" t="s">
        <v>23</v>
      </c>
      <c r="F8" s="25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373.45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89</v>
      </c>
      <c r="C6" s="30" t="s">
        <v>93</v>
      </c>
      <c r="D6" s="31">
        <v>2374.69</v>
      </c>
      <c r="E6" s="22"/>
      <c r="F6" s="25" t="s">
        <v>41</v>
      </c>
    </row>
    <row r="7" spans="2:7" ht="15" customHeight="1" x14ac:dyDescent="0.25">
      <c r="B7" s="32" t="s">
        <v>89</v>
      </c>
      <c r="C7" s="30" t="s">
        <v>93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89</v>
      </c>
      <c r="C6" s="30" t="s">
        <v>150</v>
      </c>
      <c r="D6" s="31">
        <v>319.26</v>
      </c>
      <c r="E6" s="22" t="s">
        <v>23</v>
      </c>
      <c r="F6" s="22" t="s">
        <v>41</v>
      </c>
    </row>
    <row r="7" spans="2:7" x14ac:dyDescent="0.25">
      <c r="B7" s="32" t="s">
        <v>89</v>
      </c>
      <c r="C7" s="30" t="s">
        <v>151</v>
      </c>
      <c r="D7" s="31">
        <v>284.64</v>
      </c>
      <c r="E7" s="22" t="s">
        <v>23</v>
      </c>
      <c r="F7" s="22" t="s">
        <v>41</v>
      </c>
    </row>
    <row r="8" spans="2:7" x14ac:dyDescent="0.25">
      <c r="B8" s="32" t="s">
        <v>89</v>
      </c>
      <c r="C8" s="30" t="s">
        <v>152</v>
      </c>
      <c r="D8" s="31">
        <v>212.92</v>
      </c>
      <c r="E8" s="22" t="s">
        <v>23</v>
      </c>
      <c r="F8" s="22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816.81999999999994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  <hyperlink ref="E7" location="Razão!A1" display="retorna"/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: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98</v>
      </c>
      <c r="C6" s="30" t="s">
        <v>146</v>
      </c>
      <c r="D6" s="31">
        <v>32.5</v>
      </c>
      <c r="E6" s="22"/>
      <c r="F6" s="25" t="s">
        <v>41</v>
      </c>
    </row>
    <row r="7" spans="2:7" ht="15" customHeight="1" x14ac:dyDescent="0.25">
      <c r="B7" s="32" t="s">
        <v>99</v>
      </c>
      <c r="C7" s="30" t="s">
        <v>80</v>
      </c>
      <c r="D7" s="31">
        <v>2.5</v>
      </c>
      <c r="E7" s="22"/>
      <c r="F7" s="25" t="s">
        <v>41</v>
      </c>
    </row>
    <row r="8" spans="2:7" ht="15" customHeight="1" x14ac:dyDescent="0.25">
      <c r="B8" s="32" t="s">
        <v>100</v>
      </c>
      <c r="C8" s="30" t="s">
        <v>147</v>
      </c>
      <c r="D8" s="31">
        <v>9.14</v>
      </c>
      <c r="E8" s="22"/>
      <c r="F8" s="25" t="s">
        <v>41</v>
      </c>
    </row>
    <row r="9" spans="2:7" ht="15" customHeight="1" x14ac:dyDescent="0.25">
      <c r="B9" s="32" t="s">
        <v>100</v>
      </c>
      <c r="C9" s="30" t="s">
        <v>80</v>
      </c>
      <c r="D9" s="31">
        <v>6</v>
      </c>
      <c r="E9" s="22"/>
      <c r="F9" s="25" t="s">
        <v>41</v>
      </c>
    </row>
    <row r="10" spans="2:7" ht="15" customHeight="1" x14ac:dyDescent="0.25">
      <c r="B10" s="32" t="s">
        <v>145</v>
      </c>
      <c r="C10" s="30" t="s">
        <v>80</v>
      </c>
      <c r="D10" s="31">
        <v>5</v>
      </c>
      <c r="E10" s="22"/>
      <c r="F10" s="25" t="s">
        <v>41</v>
      </c>
    </row>
    <row r="11" spans="2:7" ht="15" customHeight="1" x14ac:dyDescent="0.25">
      <c r="B11" s="32" t="s">
        <v>136</v>
      </c>
      <c r="C11" s="30" t="s">
        <v>80</v>
      </c>
      <c r="D11" s="31">
        <v>5</v>
      </c>
      <c r="E11" s="22"/>
      <c r="F11" s="25" t="s">
        <v>41</v>
      </c>
    </row>
    <row r="12" spans="2:7" ht="15" customHeight="1" x14ac:dyDescent="0.25">
      <c r="B12" s="32" t="s">
        <v>90</v>
      </c>
      <c r="C12" s="30" t="s">
        <v>148</v>
      </c>
      <c r="D12" s="31">
        <v>2.5</v>
      </c>
      <c r="E12" s="22"/>
      <c r="F12" s="25" t="s">
        <v>41</v>
      </c>
    </row>
    <row r="13" spans="2:7" ht="15" customHeight="1" x14ac:dyDescent="0.25">
      <c r="B13" s="32" t="s">
        <v>103</v>
      </c>
      <c r="C13" s="30" t="s">
        <v>148</v>
      </c>
      <c r="D13" s="31">
        <v>2.5</v>
      </c>
      <c r="E13" s="22" t="s">
        <v>23</v>
      </c>
      <c r="F13" s="25" t="s">
        <v>41</v>
      </c>
    </row>
    <row r="14" spans="2:7" x14ac:dyDescent="0.25">
      <c r="B14" s="35"/>
      <c r="C14" s="34"/>
      <c r="D14" s="36"/>
      <c r="E14" s="37"/>
      <c r="F14" s="37"/>
    </row>
    <row r="15" spans="2:7" x14ac:dyDescent="0.25">
      <c r="B15" s="2"/>
      <c r="C15" s="24" t="s">
        <v>39</v>
      </c>
      <c r="D15" s="4">
        <f>SUM(D6:D14)</f>
        <v>65.14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" r:id="rId1"/>
    <hyperlink ref="F7:F13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30" t="s">
        <v>149</v>
      </c>
      <c r="D6" s="31">
        <v>149.28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149.28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C5" sqref="C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30" t="s">
        <v>153</v>
      </c>
      <c r="D6" s="31">
        <v>1269.1400000000001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1269.1400000000001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I15" sqref="I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01/08/2023 a 31/08/2023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3" customHeight="1" x14ac:dyDescent="0.25">
      <c r="B6" s="45" t="s">
        <v>89</v>
      </c>
      <c r="C6" s="51" t="s">
        <v>153</v>
      </c>
      <c r="D6" s="31">
        <v>2115.2399999999998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2115.2399999999998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22</vt:i4>
      </vt:variant>
      <vt:variant>
        <vt:lpstr>Intervalos nomeados</vt:lpstr>
      </vt:variant>
      <vt:variant>
        <vt:i4>1</vt:i4>
      </vt:variant>
    </vt:vector>
  </HeadingPairs>
  <TitlesOfParts>
    <vt:vector size="23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2023-09-28T11:29:57Z</cp:lastPrinted>
  <dcterms:created xsi:type="dcterms:W3CDTF">2018-05-09T11:51:48Z</dcterms:created>
  <dcterms:modified xsi:type="dcterms:W3CDTF">2023-11-17T14:28:18Z</dcterms:modified>
</cp:coreProperties>
</file>