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DESPESA ABERTURA 2024\11 - Novembro 2024\"/>
    </mc:Choice>
  </mc:AlternateContent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77" r:id="rId12"/>
    <sheet name="12." sheetId="143" r:id="rId13"/>
    <sheet name="13." sheetId="144" r:id="rId14"/>
    <sheet name="14." sheetId="145" r:id="rId15"/>
    <sheet name="15." sheetId="142" r:id="rId16"/>
    <sheet name="16." sheetId="136" r:id="rId17"/>
    <sheet name="17." sheetId="141" r:id="rId18"/>
    <sheet name="18." sheetId="84" r:id="rId19"/>
    <sheet name="19." sheetId="125" r:id="rId20"/>
    <sheet name="20." sheetId="109" r:id="rId21"/>
    <sheet name="21." sheetId="146" r:id="rId22"/>
    <sheet name="22." sheetId="130" r:id="rId23"/>
    <sheet name="23." sheetId="131" r:id="rId24"/>
  </sheets>
  <definedNames>
    <definedName name="_xlnm.Print_Area" localSheetId="0">RAZÃO!$A$1:$G$43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" l="1"/>
  <c r="E28" i="1"/>
  <c r="E39" i="1"/>
  <c r="D9" i="146"/>
  <c r="B4" i="146"/>
  <c r="E30" i="1"/>
  <c r="D8" i="145"/>
  <c r="E31" i="1" s="1"/>
  <c r="B4" i="145"/>
  <c r="D8" i="144"/>
  <c r="B4" i="144"/>
  <c r="D8" i="143"/>
  <c r="B4" i="143"/>
  <c r="E32" i="1"/>
  <c r="D8" i="142"/>
  <c r="B4" i="142"/>
  <c r="D8" i="141" l="1"/>
  <c r="E34" i="1" s="1"/>
  <c r="B4" i="141"/>
  <c r="D8" i="6" l="1"/>
  <c r="E21" i="1" l="1"/>
  <c r="E20" i="1"/>
  <c r="E19" i="1"/>
  <c r="E18" i="1"/>
  <c r="E17" i="1"/>
  <c r="E16" i="1"/>
  <c r="E15" i="1"/>
  <c r="E14" i="1"/>
  <c r="E8" i="1"/>
  <c r="E7" i="1"/>
  <c r="D8" i="136"/>
  <c r="E33" i="1" s="1"/>
  <c r="B4" i="136"/>
  <c r="D8" i="131"/>
  <c r="E41" i="1" s="1"/>
  <c r="B4" i="131"/>
  <c r="D15" i="27" l="1"/>
  <c r="D8" i="130"/>
  <c r="E40" i="1" s="1"/>
  <c r="B4" i="130"/>
  <c r="D9" i="125" l="1"/>
  <c r="E36" i="1" s="1"/>
  <c r="B4" i="125" l="1"/>
  <c r="D8" i="77" l="1"/>
  <c r="D8" i="109" l="1"/>
  <c r="E38" i="1" s="1"/>
  <c r="B4" i="109"/>
  <c r="D8" i="103" l="1"/>
  <c r="E26" i="1" s="1"/>
  <c r="B4" i="103"/>
  <c r="D8" i="102" l="1"/>
  <c r="E27" i="1" s="1"/>
  <c r="B4" i="102"/>
  <c r="D9" i="84" l="1"/>
  <c r="E35" i="1" s="1"/>
  <c r="B4" i="84"/>
  <c r="B4" i="77" l="1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9" i="5" l="1"/>
  <c r="E10" i="1" s="1"/>
  <c r="E43" i="1" l="1"/>
</calcChain>
</file>

<file path=xl/sharedStrings.xml><?xml version="1.0" encoding="utf-8"?>
<sst xmlns="http://schemas.openxmlformats.org/spreadsheetml/2006/main" count="362" uniqueCount="109">
  <si>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</si>
  <si>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</si>
  <si>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</si>
  <si>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</si>
  <si>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</si>
  <si>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</si>
  <si>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</si>
  <si>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</si>
  <si>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</si>
  <si>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</si>
  <si>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</si>
  <si>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</si>
  <si>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</si>
  <si>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</si>
  <si>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</si>
  <si>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</si>
  <si>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</si>
  <si>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</si>
  <si>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</si>
  <si>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</si>
  <si>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</si>
  <si>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</si>
  <si>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</si>
  <si>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</si>
  <si>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</si>
  <si>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</si>
  <si>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</si>
  <si>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</si>
  <si>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</si>
  <si>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</si>
  <si>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</si>
  <si>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</si>
  <si>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</si>
  <si>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</si>
  <si>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</si>
  <si>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</si>
  <si>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</si>
  <si>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</si>
  <si>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</si>
  <si>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</si>
  <si>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</si>
  <si>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</si>
  <si>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</si>
  <si>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</si>
  <si>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</si>
  <si>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</si>
  <si>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</si>
  <si>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</si>
  <si>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</si>
  <si>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</si>
  <si>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</si>
  <si>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</si>
  <si>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</si>
  <si>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</si>
  <si>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</si>
  <si>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</si>
  <si>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</si>
  <si>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</si>
  <si>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</si>
  <si>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</si>
  <si>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VR. A SER PAGO REF. ALINE MARIA PEREIRA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</si>
  <si>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</si>
  <si>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</si>
  <si>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</si>
  <si>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</si>
  <si>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</si>
  <si>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</si>
  <si>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</si>
  <si>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</si>
  <si>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</si>
  <si>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</si>
  <si>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Premios de Seguro</t>
  </si>
  <si>
    <t>VR. A SER PAGO REF. FERNANDA CILIA MARAFÃO BRUNETTI</t>
  </si>
  <si>
    <t>Viagens e Estadias</t>
  </si>
  <si>
    <t>Período : 01/11/2024 a 30/11/2024</t>
  </si>
  <si>
    <t>30/11/2024</t>
  </si>
  <si>
    <t>VR. A SER PAGO REF. 11/2024</t>
  </si>
  <si>
    <t>25/11/2024</t>
  </si>
  <si>
    <t>NF. SERVIÇOS 39 - INDIAMARA MOURA SIQUEIRA</t>
  </si>
  <si>
    <t>Combustiveis e Lubrificantes</t>
  </si>
  <si>
    <t>22/11/2024</t>
  </si>
  <si>
    <t>PAGTO AO AUTO POSTO VILA XAVIER CONF. SAT 11452 - COMBUSTÍVEL PARA O CORTADOR DE GRAMA</t>
  </si>
  <si>
    <t>14/11/2024</t>
  </si>
  <si>
    <t>PAGTO REF. FATURA 1904427425-0 VIVO EMPRESAS</t>
  </si>
  <si>
    <t>Depreciação do período : 11/2024</t>
  </si>
  <si>
    <t>NF. SERVIÇOS 2141 - INOVACONT ASSESSORIA CONTABIL LTDA</t>
  </si>
  <si>
    <t>18/11/2024</t>
  </si>
  <si>
    <t>COMPRA  CONF. N.FISCAL  N. 31359 AMAURI ALVES FERREIRA MAQUINAS EPP</t>
  </si>
  <si>
    <t>APROPRIAÇÃO PARCELA 10/12</t>
  </si>
  <si>
    <t>PAGTO REF. A VISITA INSTITUCIONAL DA PRESIDENCIA REVEE, ENCONTRO HIBRIDO ETANOL E ETC.,  CONF. RELATÓRIO DE VIAGEM ANEXO</t>
  </si>
  <si>
    <t>29/11/2024</t>
  </si>
  <si>
    <t>VR. A SER PAGO REF. CATARINO MATOS RIOS</t>
  </si>
  <si>
    <t>Material de Uso/Consumo</t>
  </si>
  <si>
    <t>Manutenção Registro Dominio</t>
  </si>
  <si>
    <t>NF. SERVIÇOS Nº 30 CAROLINE DUTRA LOPES DA SILVA</t>
  </si>
  <si>
    <t>21/11/2024</t>
  </si>
  <si>
    <t>COMPRA  CONF. N.FISCAL  N. 26263 COMERCIAL PIPOCOPOS LTDA</t>
  </si>
  <si>
    <t>06/11/2024</t>
  </si>
  <si>
    <t>CONFORME FATURA N.44472365  NUCLEO INF. COORD. PONTO BR - NIC.BR</t>
  </si>
  <si>
    <t>20/11/2024</t>
  </si>
  <si>
    <t>VR. A SER PAGO REF. 11/2024 REF. REMUNERAÇÃO DOS DIRETORES</t>
  </si>
  <si>
    <t>VR. A SER PAGO REF. 11/2024 INSS S/REMUNERAÇÃO AUTONOMOS</t>
  </si>
  <si>
    <t>PAGTO REF. TARIFA DE COBRANÇA</t>
  </si>
  <si>
    <t>19/11/2024</t>
  </si>
  <si>
    <t>IRRF s/Aplicacoes Financeiras</t>
  </si>
  <si>
    <t>IRRF SOBRE APLICAÇÕES FINANCEIRAS</t>
  </si>
  <si>
    <t>22.</t>
  </si>
  <si>
    <t>23.</t>
  </si>
  <si>
    <t>Despesas com 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</si>
</sst>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1124-111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1124-1120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1124-1094.pdf" TargetMode="External"/><Relationship Id="rId2" Type="http://schemas.openxmlformats.org/officeDocument/2006/relationships/hyperlink" Target="http://transparencia.moradaturismoeventos.com.br/Arquivos/Transparencias/2/2/2024/PDF/1124-1093.pdf" TargetMode="External"/><Relationship Id="rId1" Type="http://schemas.openxmlformats.org/officeDocument/2006/relationships/hyperlink" Target="http://transparencia.moradaturismoeventos.com.br/Arquivos/Transparencias/2/2/2024/PDF/1124-1119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transparencia.moradaturismoeventos.com.br/Arquivos/Transparencias/2/2/2024/PDF/1124-1095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1124-1106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1124-1098.pdf" TargetMode="External"/><Relationship Id="rId3" Type="http://schemas.openxmlformats.org/officeDocument/2006/relationships/hyperlink" Target="http://transparencia.moradaturismoeventos.com.br/Arquivos/Transparencias/2/2/2024/PDF/1124-1097.pdf" TargetMode="External"/><Relationship Id="rId7" Type="http://schemas.openxmlformats.org/officeDocument/2006/relationships/hyperlink" Target="http://transparencia.moradaturismoeventos.com.br/Arquivos/Transparencias/2/2/2024/PDF/1124-1103.pdf" TargetMode="External"/><Relationship Id="rId2" Type="http://schemas.openxmlformats.org/officeDocument/2006/relationships/hyperlink" Target="http://transparencia.moradaturismoeventos.com.br/Arquivos/Transparencias/2/2/2024/PDF/1124-1096.pdf" TargetMode="External"/><Relationship Id="rId1" Type="http://schemas.openxmlformats.org/officeDocument/2006/relationships/hyperlink" Target="http://transparencia.moradaturismoeventos.com.br/Arquivos/Transparencias/2/2/2024/PDF/1124-1119.pdf" TargetMode="External"/><Relationship Id="rId6" Type="http://schemas.openxmlformats.org/officeDocument/2006/relationships/hyperlink" Target="http://transparencia.moradaturismoeventos.com.br/Arquivos/Transparencias/2/2/2024/PDF/1124-1100.pdf" TargetMode="External"/><Relationship Id="rId5" Type="http://schemas.openxmlformats.org/officeDocument/2006/relationships/hyperlink" Target="http://transparencia.moradaturismoeventos.com.br/Arquivos/Transparencias/2/2/2024/PDF/1124-1102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1124-1099.pdf" TargetMode="External"/><Relationship Id="rId9" Type="http://schemas.openxmlformats.org/officeDocument/2006/relationships/hyperlink" Target="http://transparencia.moradaturismoeventos.com.br/Arquivos/Transparencias/2/2/2024/PDF/1124-1101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1124-1104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1124-1105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1124-1092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1124-1107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1124-1108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4/PDF/1124-1075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1124-1073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4/PDF/1124-1054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1124-105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4/PDF/1124-1118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4/PDF/1124-1058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1124-1123.pdf" TargetMode="External"/><Relationship Id="rId1" Type="http://schemas.openxmlformats.org/officeDocument/2006/relationships/hyperlink" Target="http://transparencia.moradaturismoeventos.com.br/Arquivos/Transparencias/2/2/2024/PDF/1124-112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1124-1124.pdf" TargetMode="External"/><Relationship Id="rId1" Type="http://schemas.openxmlformats.org/officeDocument/2006/relationships/hyperlink" Target="http://transparencia.moradaturismoeventos.com.br/Arquivos/Transparencias/2/2/2024/PDF/1124-1124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1124-1081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4/PDF/1124-1128.pdf" TargetMode="External"/><Relationship Id="rId1" Type="http://schemas.openxmlformats.org/officeDocument/2006/relationships/hyperlink" Target="http://transparencia.moradaturismoeventos.com.br/Arquivos/Transparencias/2/2/2024/PDF/1124-1128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1124-1122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4/PDF/1124-11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9"/>
  <sheetViews>
    <sheetView showGridLines="0" tabSelected="1" zoomScale="115" zoomScaleNormal="115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3279.01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710.45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'3.'!D9</f>
        <v>4000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'4.'!D8</f>
        <v>6109.37</v>
      </c>
      <c r="F11" s="18" t="s">
        <v>22</v>
      </c>
    </row>
    <row r="12" spans="2:7" x14ac:dyDescent="0.25">
      <c r="C12" s="1" t="s">
        <v>29</v>
      </c>
      <c r="D12" t="s">
        <v>67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5">
        <f>'6.'!D8</f>
        <v>13778.63</v>
      </c>
      <c r="F14" s="18" t="s">
        <v>22</v>
      </c>
    </row>
    <row r="15" spans="2:7" x14ac:dyDescent="0.25">
      <c r="C15" s="1" t="s">
        <v>30</v>
      </c>
      <c r="D15" t="s">
        <v>14</v>
      </c>
      <c r="E15" s="45">
        <f>'6.'!D9</f>
        <v>7087.07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2439.98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2439.98</v>
      </c>
      <c r="F17" s="18" t="s">
        <v>22</v>
      </c>
    </row>
    <row r="18" spans="2:6" x14ac:dyDescent="0.25">
      <c r="C18" s="1" t="s">
        <v>30</v>
      </c>
      <c r="D18" t="s">
        <v>62</v>
      </c>
      <c r="E18" s="4">
        <f>'6.'!D10</f>
        <v>2439.98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2439.98</v>
      </c>
      <c r="F19" s="18" t="s">
        <v>22</v>
      </c>
    </row>
    <row r="20" spans="2:6" x14ac:dyDescent="0.25">
      <c r="C20" s="1" t="s">
        <v>30</v>
      </c>
      <c r="D20" t="s">
        <v>57</v>
      </c>
      <c r="E20" s="4">
        <f>'6.'!D11</f>
        <v>2439.98</v>
      </c>
      <c r="F20" s="18" t="s">
        <v>22</v>
      </c>
    </row>
    <row r="21" spans="2:6" x14ac:dyDescent="0.25">
      <c r="C21" s="1" t="s">
        <v>30</v>
      </c>
      <c r="D21" t="s">
        <v>55</v>
      </c>
      <c r="E21" s="4">
        <f>'6.'!D12</f>
        <v>4456.58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2003.87</v>
      </c>
      <c r="F23" s="18" t="s">
        <v>22</v>
      </c>
    </row>
    <row r="24" spans="2:6" x14ac:dyDescent="0.25">
      <c r="C24" s="1" t="s">
        <v>32</v>
      </c>
      <c r="D24" t="s">
        <v>18</v>
      </c>
      <c r="E24" s="45">
        <f>'8.'!D9</f>
        <v>7504.44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65</v>
      </c>
      <c r="E26" s="4">
        <f>'9.'!D8</f>
        <v>130.99</v>
      </c>
      <c r="F26" s="44" t="s">
        <v>22</v>
      </c>
    </row>
    <row r="27" spans="2:6" x14ac:dyDescent="0.25">
      <c r="B27" s="1"/>
      <c r="C27" s="1" t="s">
        <v>34</v>
      </c>
      <c r="D27" t="s">
        <v>66</v>
      </c>
      <c r="E27" s="4">
        <f>'10.'!D8</f>
        <v>3200</v>
      </c>
      <c r="F27" s="44" t="s">
        <v>22</v>
      </c>
    </row>
    <row r="28" spans="2:6" x14ac:dyDescent="0.25">
      <c r="C28" s="1" t="s">
        <v>35</v>
      </c>
      <c r="D28" t="s">
        <v>58</v>
      </c>
      <c r="E28" s="4">
        <f>'11.'!D8</f>
        <v>180</v>
      </c>
      <c r="F28" s="44" t="s">
        <v>22</v>
      </c>
    </row>
    <row r="29" spans="2:6" x14ac:dyDescent="0.25">
      <c r="C29" s="1" t="s">
        <v>36</v>
      </c>
      <c r="D29" t="s">
        <v>92</v>
      </c>
      <c r="E29" s="4">
        <f>'12.'!D8</f>
        <v>180</v>
      </c>
      <c r="F29" s="44" t="s">
        <v>22</v>
      </c>
    </row>
    <row r="30" spans="2:6" x14ac:dyDescent="0.25">
      <c r="C30" s="1" t="s">
        <v>37</v>
      </c>
      <c r="D30" t="s">
        <v>108</v>
      </c>
      <c r="E30" s="4">
        <f>'13.'!D6</f>
        <v>196.88</v>
      </c>
      <c r="F30" s="44" t="s">
        <v>22</v>
      </c>
    </row>
    <row r="31" spans="2:6" x14ac:dyDescent="0.25">
      <c r="C31" s="1" t="s">
        <v>38</v>
      </c>
      <c r="D31" t="s">
        <v>93</v>
      </c>
      <c r="E31" s="4">
        <f>'14.'!D8</f>
        <v>76</v>
      </c>
      <c r="F31" s="44" t="s">
        <v>22</v>
      </c>
    </row>
    <row r="32" spans="2:6" x14ac:dyDescent="0.25">
      <c r="C32" s="1" t="s">
        <v>51</v>
      </c>
      <c r="D32" t="s">
        <v>79</v>
      </c>
      <c r="E32" s="4">
        <f>'15.'!D6</f>
        <v>100</v>
      </c>
      <c r="F32" s="44" t="s">
        <v>22</v>
      </c>
    </row>
    <row r="33" spans="2:6" x14ac:dyDescent="0.25">
      <c r="C33" s="1" t="s">
        <v>52</v>
      </c>
      <c r="D33" t="s">
        <v>71</v>
      </c>
      <c r="E33" s="4">
        <f>'16.'!D8</f>
        <v>180.06</v>
      </c>
      <c r="F33" s="44" t="s">
        <v>22</v>
      </c>
    </row>
    <row r="34" spans="2:6" x14ac:dyDescent="0.25">
      <c r="C34" s="1" t="s">
        <v>53</v>
      </c>
      <c r="D34" t="s">
        <v>73</v>
      </c>
      <c r="E34" s="4">
        <f>'17.'!D8</f>
        <v>1361.36</v>
      </c>
      <c r="F34" s="44" t="s">
        <v>22</v>
      </c>
    </row>
    <row r="35" spans="2:6" x14ac:dyDescent="0.25">
      <c r="C35" s="1" t="s">
        <v>54</v>
      </c>
      <c r="D35" t="s">
        <v>49</v>
      </c>
      <c r="E35" s="4">
        <f>'18.'!D9</f>
        <v>229.63</v>
      </c>
      <c r="F35" s="18" t="s">
        <v>22</v>
      </c>
    </row>
    <row r="36" spans="2:6" x14ac:dyDescent="0.25">
      <c r="C36" s="1" t="s">
        <v>68</v>
      </c>
      <c r="D36" t="s">
        <v>50</v>
      </c>
      <c r="E36" s="4">
        <f>'19.'!D9</f>
        <v>2743.64</v>
      </c>
      <c r="F36" s="18" t="s">
        <v>22</v>
      </c>
    </row>
    <row r="37" spans="2:6" x14ac:dyDescent="0.25">
      <c r="B37" s="1" t="s">
        <v>47</v>
      </c>
      <c r="C37" s="1"/>
      <c r="E37" s="4"/>
      <c r="F37" s="4"/>
    </row>
    <row r="38" spans="2:6" x14ac:dyDescent="0.25">
      <c r="C38" s="1" t="s">
        <v>69</v>
      </c>
      <c r="D38" t="s">
        <v>21</v>
      </c>
      <c r="E38" s="4">
        <f>'20.'!D8</f>
        <v>2.5</v>
      </c>
      <c r="F38" s="18" t="s">
        <v>22</v>
      </c>
    </row>
    <row r="39" spans="2:6" x14ac:dyDescent="0.25">
      <c r="C39" s="1" t="s">
        <v>70</v>
      </c>
      <c r="D39" t="s">
        <v>104</v>
      </c>
      <c r="E39" s="4">
        <f>'21.'!D9</f>
        <v>1201.3799999999999</v>
      </c>
      <c r="F39" s="18" t="s">
        <v>22</v>
      </c>
    </row>
    <row r="40" spans="2:6" x14ac:dyDescent="0.25">
      <c r="C40" s="1" t="s">
        <v>106</v>
      </c>
      <c r="D40" t="s">
        <v>63</v>
      </c>
      <c r="E40" s="4">
        <f>'22.'!D8</f>
        <v>3147.85</v>
      </c>
      <c r="F40" s="18" t="s">
        <v>22</v>
      </c>
    </row>
    <row r="41" spans="2:6" x14ac:dyDescent="0.25">
      <c r="C41" s="1" t="s">
        <v>107</v>
      </c>
      <c r="D41" t="s">
        <v>64</v>
      </c>
      <c r="E41" s="4">
        <f>'23.'!D8</f>
        <v>5246.41</v>
      </c>
      <c r="F41" s="18" t="s">
        <v>22</v>
      </c>
    </row>
    <row r="42" spans="2:6" x14ac:dyDescent="0.25">
      <c r="C42" s="1"/>
      <c r="E42" s="4"/>
      <c r="F42" s="18"/>
    </row>
    <row r="43" spans="2:6" x14ac:dyDescent="0.25">
      <c r="D43" s="29" t="s">
        <v>40</v>
      </c>
      <c r="E43" s="28">
        <f>SUM(E7:E42)</f>
        <v>81400.020000000048</v>
      </c>
      <c r="F43" s="4"/>
    </row>
    <row r="44" spans="2:6" x14ac:dyDescent="0.25">
      <c r="E44" s="4"/>
      <c r="F44" s="4"/>
    </row>
    <row r="45" spans="2:6" x14ac:dyDescent="0.25">
      <c r="D45" s="46"/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</sheetData>
  <sheetProtection algorithmName="SHA-512" hashValue="kRc1c3TbmqGSOOZVWgvAeVBGT3Vv8+Pm5UYzyOblnSP2aVIJCLIEerX7/MgQmjX+cx8WxZjmtgSxZQXdIhdh8w==" saltValue="UzhRVdIToMoKE7Fp9kqwUA==" spinCount="100000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6" location="'19.'!A1" display="abertura"/>
    <hyperlink ref="F35" location="'18.'!A1" display="abertura"/>
    <hyperlink ref="F14" location="'6.'!A1" display="abertura"/>
    <hyperlink ref="F28" location="'11.'!A1" display="abertura"/>
    <hyperlink ref="F38" location="'20.'!A1" display="abertura"/>
    <hyperlink ref="F40" location="'22.'!A1" display="abertura"/>
    <hyperlink ref="F41" location="'23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33" location="'16.'!A1" display="abertura"/>
    <hyperlink ref="F34" location="'17.'!A1" display="abertura"/>
    <hyperlink ref="F34" location="'15.'!A1" display="abertura"/>
    <hyperlink ref="F32" location="'15.'!A1" display="abertura"/>
    <hyperlink ref="F29:F31" location="'12.'!A1" display="abertura"/>
    <hyperlink ref="F39" location="'21.'!A1" display="abertura"/>
    <hyperlink ref="F29" location="'12.'!A1" display="abertura"/>
    <hyperlink ref="F30" location="'13.'!A1" display="abertura"/>
    <hyperlink ref="F31" location="'14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75</v>
      </c>
      <c r="C6" s="32" t="s">
        <v>76</v>
      </c>
      <c r="D6" s="33">
        <v>3279.01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EzklXVHSLFYqt2Xy8lC9Nwo4ZenB4kqnleX1BOJLtaw4DDfCELSwwKTlVv94+nr13YWvI3Pr2fUnF6raTEuhFA==" saltValue="zYtHPz5+Nglwfw6ROCqS9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75</v>
      </c>
      <c r="C6" s="23" t="s">
        <v>76</v>
      </c>
      <c r="D6" s="26">
        <v>710.45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s4Ux20JdQb2Zx1KSUtsqcGwZs4OuvhCkXLZhIMaEBY3D9K3l447uJSB65U4oL2wdSJ7jAaZ0dew/Dg/ZrSHKhQ==" saltValue="24QzW0RHPe/HhmKc3zBiu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2" t="s">
        <v>75</v>
      </c>
      <c r="C6" s="39" t="s">
        <v>60</v>
      </c>
      <c r="D6" s="27">
        <v>1700</v>
      </c>
      <c r="E6" s="22"/>
      <c r="F6" s="22" t="s">
        <v>41</v>
      </c>
    </row>
    <row r="7" spans="2:7" s="40" customFormat="1" ht="30" x14ac:dyDescent="0.25">
      <c r="B7" s="52" t="s">
        <v>75</v>
      </c>
      <c r="C7" s="39" t="s">
        <v>72</v>
      </c>
      <c r="D7" s="27">
        <v>2300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4000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BCIcJbzDLEECvOb1qOZSu0E96m8aIj4Dna4e6Xb0zHd9u942HR2sixP/Kj94pKc69iF/Kp1YR6n1ZCoyTBAQrw==" saltValue="0ULTMnpJTQFrMZOXueFjHQ==" spinCount="100000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2" t="s">
        <v>75</v>
      </c>
      <c r="C6" s="53" t="s">
        <v>91</v>
      </c>
      <c r="D6" s="31">
        <v>6109.37</v>
      </c>
      <c r="E6" s="22" t="s">
        <v>23</v>
      </c>
      <c r="F6" s="25" t="s">
        <v>41</v>
      </c>
    </row>
    <row r="7" spans="2:7" s="40" customFormat="1" x14ac:dyDescent="0.25">
      <c r="B7" s="41"/>
      <c r="D7" s="42"/>
    </row>
    <row r="8" spans="2:7" s="40" customFormat="1" x14ac:dyDescent="0.25">
      <c r="B8" s="41"/>
      <c r="C8" s="43" t="s">
        <v>39</v>
      </c>
      <c r="D8" s="42">
        <f>SUM(D6:D7)</f>
        <v>6109.37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muafrnh2DvVI5Wmx8H+0R0QnmoVLPzctuRebxbuZ6t4b4HwwqqD+AXKoM31VCKjaMS7k6HDIXCChFru5sYDsQ==" saltValue="yG9zxp5Pli9b8ArWnXrBH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23" t="s">
        <v>78</v>
      </c>
      <c r="D6" s="51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87R0yHB7jeul68zMbrUiowJRibX0wfrj5pu/1pVcroIS+uEOe2KqFBArj6SPMRsXqnBI0CcaIYkXMCGVJGdJ7w==" saltValue="OBkdDJa57gRzMdQz5A/Sm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75</v>
      </c>
      <c r="C6" s="23" t="s">
        <v>42</v>
      </c>
      <c r="D6" s="51">
        <v>2439.98</v>
      </c>
      <c r="E6" s="23"/>
      <c r="F6" s="25" t="s">
        <v>41</v>
      </c>
    </row>
    <row r="7" spans="2:7" x14ac:dyDescent="0.25">
      <c r="B7" s="32" t="s">
        <v>75</v>
      </c>
      <c r="C7" s="23" t="s">
        <v>43</v>
      </c>
      <c r="D7" s="51">
        <v>2439.98</v>
      </c>
      <c r="E7" s="23"/>
      <c r="F7" s="25" t="s">
        <v>41</v>
      </c>
    </row>
    <row r="8" spans="2:7" x14ac:dyDescent="0.25">
      <c r="B8" s="32" t="s">
        <v>75</v>
      </c>
      <c r="C8" s="23" t="s">
        <v>44</v>
      </c>
      <c r="D8" s="26">
        <v>13778.63</v>
      </c>
      <c r="E8" s="23"/>
      <c r="F8" s="25" t="s">
        <v>41</v>
      </c>
    </row>
    <row r="9" spans="2:7" x14ac:dyDescent="0.25">
      <c r="B9" s="32" t="s">
        <v>75</v>
      </c>
      <c r="C9" s="23" t="s">
        <v>45</v>
      </c>
      <c r="D9" s="26">
        <v>7087.07</v>
      </c>
      <c r="E9" s="25"/>
      <c r="F9" s="25" t="s">
        <v>41</v>
      </c>
    </row>
    <row r="10" spans="2:7" x14ac:dyDescent="0.25">
      <c r="B10" s="32" t="s">
        <v>75</v>
      </c>
      <c r="C10" s="23" t="s">
        <v>61</v>
      </c>
      <c r="D10" s="51">
        <v>2439.98</v>
      </c>
      <c r="E10" s="25"/>
      <c r="F10" s="25" t="s">
        <v>41</v>
      </c>
    </row>
    <row r="11" spans="2:7" x14ac:dyDescent="0.25">
      <c r="B11" s="32" t="s">
        <v>75</v>
      </c>
      <c r="C11" s="23" t="s">
        <v>59</v>
      </c>
      <c r="D11" s="51">
        <v>2439.98</v>
      </c>
      <c r="E11" s="25"/>
      <c r="F11" s="25" t="s">
        <v>41</v>
      </c>
    </row>
    <row r="12" spans="2:7" x14ac:dyDescent="0.25">
      <c r="B12" s="32" t="s">
        <v>75</v>
      </c>
      <c r="C12" s="23" t="s">
        <v>56</v>
      </c>
      <c r="D12" s="26">
        <v>4456.58</v>
      </c>
      <c r="E12" s="25"/>
      <c r="F12" s="25" t="s">
        <v>41</v>
      </c>
    </row>
    <row r="13" spans="2:7" x14ac:dyDescent="0.25">
      <c r="B13" s="32" t="s">
        <v>75</v>
      </c>
      <c r="C13" s="23" t="s">
        <v>48</v>
      </c>
      <c r="D13" s="51">
        <v>2439.98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37522.18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vmBsULc14Q3iorCTfYdOwTiO97W8OFE9YRfhSPuuGioJ9/pDheV8kR9rz4e8pIyMKU4klkiQqKZhYPAiDyRHpQ==" saltValue="aa5Hy8B/Uom4ICcnd11CQA==" spinCount="100000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75</v>
      </c>
      <c r="C6" s="47" t="s">
        <v>101</v>
      </c>
      <c r="D6" s="27">
        <v>2003.87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2003.87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GwWD9EZEIl7vr+13L+pxJXEedX+3sgm7tq7sY2MWfIaL+WrzIVVXeJSdUcT914JThzQ7EvMhntlb+Bnrtv6DTQ==" saltValue="Ya1ryoxBlLQQV6CUsyw6z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75</v>
      </c>
      <c r="C6" s="30" t="s">
        <v>100</v>
      </c>
      <c r="D6" s="27">
        <v>7504.44</v>
      </c>
      <c r="E6" s="22" t="s">
        <v>23</v>
      </c>
      <c r="F6" s="22" t="s">
        <v>41</v>
      </c>
    </row>
    <row r="7" spans="2:7" x14ac:dyDescent="0.25">
      <c r="B7" s="48"/>
      <c r="C7" s="34"/>
      <c r="D7" s="49"/>
      <c r="E7" s="50"/>
      <c r="F7" s="50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7504.44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aX5DLvFh8hss+LRG+T5wgLsj1JMeNg7gEW+T0Soosf9iXPJgxxTH+m0jjelwOtYNKcmizvIphjeAhpoG5REyUw==" saltValue="3C/8KZAMuP44hg0EpJcul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82</v>
      </c>
      <c r="C6" s="39" t="s">
        <v>83</v>
      </c>
      <c r="D6" s="27">
        <v>130.99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130.99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pNgWVtfOi5R3tQXLPI/fLCkPg2WsmDp8DUAr+mir9Wc9zWf5e+WBWK0yWFWug9Ifk3jKsaG0IZamhoMWeWBM8Q==" saltValue="ZP/x5RfZtdNwjoOEqrrqp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86</v>
      </c>
      <c r="C6" s="38" t="s">
        <v>85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W3MBKJcM8l5yu1qXqDHnk6U+mB6Zmdhf+vRaqdeEZ2gkE+7zud9qqMWcW2ZETFHbnumEFkF6gU7pMuHQtWOmvg==" saltValue="YC6Av9cb209I1Gqo8MY2F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77</v>
      </c>
      <c r="C6" s="30" t="s">
        <v>87</v>
      </c>
      <c r="D6" s="31">
        <v>180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vzoaMWSEay7u8n5KdrY9g+oBd79YHjASv1B7UeuFwfTdRd4AHPJbNlku90jRhCKRI39YL9YdUkM+t2CQedXniw==" saltValue="HngJ0K2lSAGnIz4fUyD19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2" t="s">
        <v>95</v>
      </c>
      <c r="C6" s="30" t="s">
        <v>94</v>
      </c>
      <c r="D6" s="31">
        <v>180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nqVUb/kH4UL1R7aqoGFsHdqXsK+B9nDJxEs2+isBvRzWh3nAWlKO+yyHlZgnGf1l757F1IjgYQp00gwuzld/3g==" saltValue="Mr6Fkb6gUayVqUSkvxeNp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97</v>
      </c>
      <c r="C6" s="30" t="s">
        <v>96</v>
      </c>
      <c r="D6" s="31">
        <v>196.88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196.88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rXYH8nbYkC7aKZE/58WoS15rJGMWhKqWv/MV7YILBCyd5t9BV4zpK0U/832jUaBLQIKOW4IgrpPd8YmHA2Z1OA==" saltValue="YpVnHfh/JpoByz95qVs40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99</v>
      </c>
      <c r="C6" s="30" t="s">
        <v>98</v>
      </c>
      <c r="D6" s="31">
        <v>76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76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VGOVz579hsiETUW0xS9X4VkT6ZzdwUoUMIZspw+BrAypj15OnwRgEGO/7iQhGKr0EKoRtlVAKoqFZ6ggg4J7lg==" saltValue="osqUXBaZyp/Bm+6uyKJLH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80</v>
      </c>
      <c r="C6" s="30" t="s">
        <v>81</v>
      </c>
      <c r="D6" s="31">
        <v>100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o2bSlbaU+/Pvhpk/MUcSZ3FoPzECBdGoyMJHMHbwAFLGIqUL8d36FCdg6Pl5B3Kxonw7a8bScud+PU0MCaB5EA==" saltValue="WCvWYUof+UAFv7CXl33j8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2" t="s">
        <v>75</v>
      </c>
      <c r="C6" s="30" t="s">
        <v>88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arMLTXlkxrbxBxqYHAxbS67LOZoYfxb6apIFt8vF+oeGHZm3zTvuVBE7pd2dtZTfukFmB+Ku9oPaE5zDNVdWIQ==" saltValue="iW4p64NUcQQZkqbJLetLv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52" t="s">
        <v>90</v>
      </c>
      <c r="C6" s="30" t="s">
        <v>89</v>
      </c>
      <c r="D6" s="31">
        <v>1361.36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1361.36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1wWNyBNpmT1uzq6COM0TK9BX8zLtl/wqK4ItnCaliCvu4cYYeq0Zs1aEap/HW4O03nq3o9udIzzFYlxeP4gXkQ==" saltValue="4BiiWCSwQHYdKukW5hCil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75</v>
      </c>
      <c r="C6" s="30" t="s">
        <v>84</v>
      </c>
      <c r="D6" s="31">
        <v>37.630000000000003</v>
      </c>
      <c r="E6" s="22"/>
      <c r="F6" s="25" t="s">
        <v>41</v>
      </c>
    </row>
    <row r="7" spans="2:7" x14ac:dyDescent="0.25">
      <c r="B7" s="32" t="s">
        <v>75</v>
      </c>
      <c r="C7" s="30" t="s">
        <v>84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229.63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mlgkBzE1Y1SwOQ3om1PgFW3gwSm3qmNecIzXr/Li6niPRihN4BabZkl29Vl/XX6d0OLJ6EQtgsGv17xl69NaxQ==" saltValue="z9pLrr3BJzjcPLC9G4YBHg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75</v>
      </c>
      <c r="C6" s="30" t="s">
        <v>84</v>
      </c>
      <c r="D6" s="31">
        <v>2374.69</v>
      </c>
      <c r="E6" s="22"/>
      <c r="F6" s="25" t="s">
        <v>41</v>
      </c>
    </row>
    <row r="7" spans="2:7" x14ac:dyDescent="0.25">
      <c r="B7" s="32" t="s">
        <v>75</v>
      </c>
      <c r="C7" s="30" t="s">
        <v>84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NZxPz2FJNW98eczPYHfrL00mCiLqPFD7bcfInPzYmt/esKE+6dRVjD0FgXoIs1BjKrD/K2J7Ih7D2RPFAV6M7Q==" saltValue="akqi1EeUtjNmG98piFshmA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103</v>
      </c>
      <c r="C6" s="30" t="s">
        <v>102</v>
      </c>
      <c r="D6" s="31">
        <v>2.5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6SwubAOkcrEciyAdXIpV5ANrgdAoAwo2hBiM8OVONssDW4Oyewd915ui6U1ncbt30hl/RgLoRZACgR7b8grKHg==" saltValue="wPzE2s0db4irxdGMmjK6t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75</v>
      </c>
      <c r="C6" s="30" t="s">
        <v>105</v>
      </c>
      <c r="D6" s="31">
        <v>503.95</v>
      </c>
      <c r="E6" s="22"/>
      <c r="F6" s="25" t="s">
        <v>41</v>
      </c>
    </row>
    <row r="7" spans="2:7" ht="15" customHeight="1" x14ac:dyDescent="0.25">
      <c r="B7" s="32" t="s">
        <v>75</v>
      </c>
      <c r="C7" s="30" t="s">
        <v>105</v>
      </c>
      <c r="D7" s="31">
        <v>697.43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1201.3799999999999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k7SDrCwD5kYTFfWrc3ArjvSZ5zACBACpuX2GHzYD6mECVQJDkbyVsVu9Tgx95BOcEHZ0Bi8PbPPSXf2Px9nzMQ==" saltValue="Dhjl2HXamSs1c/hRbtq+Pw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75</v>
      </c>
      <c r="C6" s="30" t="s">
        <v>76</v>
      </c>
      <c r="D6" s="31">
        <v>3147.85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3147.85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2ffcaOnAGSMjZR9EFfRomX9SzdyAlRjUy/BIyK54FiOtHdcRU40hIiCRV6rXXauSvue6EM6m7sXaqO3Z86bueQ==" saltValue="1HSIG27NeJytPvvTzcClf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B5" sqref="B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01/11/2024 a 30/11/2024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75</v>
      </c>
      <c r="C6" s="30" t="s">
        <v>76</v>
      </c>
      <c r="D6" s="31">
        <v>5246.41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5246.41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dP+deWHurvWMELPAKMsXyRlA5haXFYj4tQrbuHxUqIykRaD4C4sggtY6sxARRDcIYWss3r8ysYMRq3exUvajQQ==" saltValue="ozKYj/zSPgveXAjlWpj2R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2025-01-05T11:10:56Z</dcterms:modified>
</cp:coreProperties>
</file>