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32" r:id="rId12"/>
    <sheet name="12." sheetId="77" r:id="rId13"/>
    <sheet name="13." sheetId="137" r:id="rId14"/>
    <sheet name="14." sheetId="136" r:id="rId15"/>
    <sheet name="15." sheetId="139" r:id="rId16"/>
    <sheet name="16." sheetId="140" r:id="rId17"/>
    <sheet name="17." sheetId="141" r:id="rId18"/>
    <sheet name="18." sheetId="84" r:id="rId19"/>
    <sheet name="19." sheetId="125" r:id="rId20"/>
    <sheet name="20." sheetId="126" r:id="rId21"/>
    <sheet name="21." sheetId="109" r:id="rId22"/>
    <sheet name="22." sheetId="129" r:id="rId23"/>
    <sheet name="23." sheetId="138" r:id="rId24"/>
    <sheet name="24." sheetId="130" r:id="rId25"/>
    <sheet name="25." sheetId="131" r:id="rId26"/>
  </sheets>
  <definedNames>
    <definedName name="_xlnm.Print_Area" localSheetId="0">RAZÃO!$A$1:$G$45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D10" i="141"/>
  <c r="B4" i="141"/>
  <c r="E32" i="1"/>
  <c r="D8" i="140"/>
  <c r="E33" i="1" s="1"/>
  <c r="B4" i="140"/>
  <c r="D8" i="139"/>
  <c r="B4" i="139"/>
  <c r="D8" i="138" l="1"/>
  <c r="E41" i="1" s="1"/>
  <c r="B4" i="138"/>
  <c r="D8" i="137"/>
  <c r="E30" i="1" s="1"/>
  <c r="B4" i="137"/>
  <c r="D9" i="6"/>
  <c r="E21" i="1" l="1"/>
  <c r="E20" i="1"/>
  <c r="E19" i="1"/>
  <c r="E18" i="1"/>
  <c r="E17" i="1"/>
  <c r="E16" i="1"/>
  <c r="E15" i="1"/>
  <c r="E14" i="1"/>
  <c r="E8" i="1"/>
  <c r="E7" i="1"/>
  <c r="D8" i="136"/>
  <c r="E31" i="1" s="1"/>
  <c r="B4" i="136"/>
  <c r="D8" i="132"/>
  <c r="E28" i="1" s="1"/>
  <c r="B4" i="132"/>
  <c r="D8" i="131"/>
  <c r="E43" i="1" s="1"/>
  <c r="B4" i="131"/>
  <c r="D15" i="27" l="1"/>
  <c r="D8" i="130"/>
  <c r="E42" i="1" s="1"/>
  <c r="B4" i="130"/>
  <c r="D8" i="129"/>
  <c r="E40" i="1" s="1"/>
  <c r="B4" i="129"/>
  <c r="D9" i="125" l="1"/>
  <c r="E36" i="1" s="1"/>
  <c r="D10" i="126" l="1"/>
  <c r="E38" i="1" s="1"/>
  <c r="B4" i="126"/>
  <c r="B4" i="125"/>
  <c r="D8" i="77" l="1"/>
  <c r="E29" i="1" s="1"/>
  <c r="D11" i="109" l="1"/>
  <c r="E39" i="1" s="1"/>
  <c r="B4" i="109"/>
  <c r="D8" i="103" l="1"/>
  <c r="E26" i="1" s="1"/>
  <c r="B4" i="103"/>
  <c r="D8" i="102" l="1"/>
  <c r="E27" i="1" s="1"/>
  <c r="B4" i="102"/>
  <c r="D9" i="84" l="1"/>
  <c r="E35" i="1" s="1"/>
  <c r="B4" i="84"/>
  <c r="B4" i="77" l="1"/>
  <c r="E11" i="1" l="1"/>
  <c r="B4" i="29" l="1"/>
  <c r="B4" i="28"/>
  <c r="B4" i="27"/>
  <c r="B4" i="24"/>
  <c r="B4" i="6"/>
  <c r="B4" i="5"/>
  <c r="B4" i="4"/>
  <c r="B4" i="2"/>
  <c r="D9" i="29" l="1"/>
  <c r="E24" i="1" s="1"/>
  <c r="D8" i="28"/>
  <c r="E23" i="1" s="1"/>
  <c r="D8" i="24" l="1"/>
  <c r="E12" i="1" s="1"/>
  <c r="D9" i="5" l="1"/>
  <c r="E10" i="1" s="1"/>
  <c r="E45" i="1" l="1"/>
</calcChain>
</file>

<file path=xl/sharedStrings.xml><?xml version="1.0" encoding="utf-8"?>
<sst xmlns="http://schemas.openxmlformats.org/spreadsheetml/2006/main" count="405" uniqueCount="121">
  <si>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</si>
  <si>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</si>
  <si>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</si>
  <si>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</si>
  <si>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</si>
  <si>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</si>
  <si>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</si>
  <si>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</si>
  <si>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</si>
  <si>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</si>
  <si>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</si>
  <si>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</si>
  <si>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</si>
  <si>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</si>
  <si>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</si>
  <si>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</si>
  <si>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</si>
  <si>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</si>
  <si>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</si>
  <si>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</si>
  <si>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</si>
  <si>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</si>
  <si>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</si>
  <si>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</si>
  <si>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</si>
  <si>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</si>
  <si>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</si>
  <si>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</si>
  <si>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</si>
  <si>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</si>
  <si>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</si>
  <si>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</si>
  <si>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</si>
  <si>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</si>
  <si>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</si>
  <si>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</si>
  <si>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</si>
  <si>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</si>
  <si>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</si>
  <si>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</si>
  <si>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</si>
  <si>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</si>
  <si>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</si>
  <si>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</si>
  <si>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</si>
  <si>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</si>
  <si>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</si>
  <si>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</si>
  <si>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</si>
  <si>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</si>
  <si>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</si>
  <si>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</si>
  <si>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</si>
  <si>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</si>
  <si>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</si>
  <si>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>IRRF  s/ Aplicações Financeiras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</si>
  <si>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</si>
  <si>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</si>
  <si>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</si>
  <si>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</si>
  <si>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</si>
  <si>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</si>
  <si>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ALINE MARIA PEREIRA</t>
  </si>
  <si>
    <t>Honorarios Conselho Fiscal Mario Zafallon Junior</t>
  </si>
  <si>
    <t>Mario Zafallon Junior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</si>
  <si>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</si>
  <si>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</si>
  <si>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</si>
  <si>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</si>
  <si>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</si>
  <si>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</si>
  <si>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</si>
  <si>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21.</t>
  </si>
  <si>
    <t>22.</t>
  </si>
  <si>
    <t>Despesas Copa/Cozinha/Mat. Limpeza</t>
  </si>
  <si>
    <t>Premios de Seguro</t>
  </si>
  <si>
    <t>VR. A SER PAGO REF. CATARINO MATOS RIOS</t>
  </si>
  <si>
    <t>VR. A SER PAGO REF. FERNANDA CILIA MARAFÃO BRUNETTI</t>
  </si>
  <si>
    <t>Material de Uso Consumo</t>
  </si>
  <si>
    <t>PAGTO REF. TARIFA MANUTENÇÃO CONTA ATIVA</t>
  </si>
  <si>
    <t>PAGTO REF. TARIFA DE COBRANÇA</t>
  </si>
  <si>
    <t>IOF  s/ Aplicações Financeiras</t>
  </si>
  <si>
    <t>Período : 01/07/2024 a 31/07/2024</t>
  </si>
  <si>
    <t>VR. A SER PAGO REF. 07/2024</t>
  </si>
  <si>
    <t>31/07/2024</t>
  </si>
  <si>
    <t>Depreciação do período : 07/2024</t>
  </si>
  <si>
    <t>31/07/24</t>
  </si>
  <si>
    <t>Despesa com Elaboração Laudo</t>
  </si>
  <si>
    <t>NF. SERVIÇOS 291 SOUZA &amp; FURLAN ASS. CONS. E TREINAMENTO LTDA</t>
  </si>
  <si>
    <t>PAGTO REF. FATURA 1861167874-0 TELEFONICA BRASIL S/A</t>
  </si>
  <si>
    <t>15/07/24</t>
  </si>
  <si>
    <t>NF. SERVIÇOS 2031 INOVACONT ASSESSORIA CONTABIL LTDA</t>
  </si>
  <si>
    <t>22/07/24</t>
  </si>
  <si>
    <t>Impostos e Taxas</t>
  </si>
  <si>
    <t>PAGTO REF. DARE TAXA DE AQUIVAMENTO DA ATA JUNTO A JUCESP</t>
  </si>
  <si>
    <t>24/07/24</t>
  </si>
  <si>
    <t>COMPRA  CONF. N.FISCAL  N. 526 ROSSIN COM. DE MAT. DE CONSTRUÇÃO LTDA</t>
  </si>
  <si>
    <t>05/07/24</t>
  </si>
  <si>
    <t>APROPRIAÇÃO PARCELA 06/12</t>
  </si>
  <si>
    <t>31/07/23</t>
  </si>
  <si>
    <t>VR. A SER PAGO REF. JANOEL SANTOS DA SILVA</t>
  </si>
  <si>
    <t>25/07/24</t>
  </si>
  <si>
    <t>NF. SERVIÇOS 28 - INDIAMARA MOURA SIQUEIRA</t>
  </si>
  <si>
    <t>Viagens e Estadias</t>
  </si>
  <si>
    <t>19/07/24</t>
  </si>
  <si>
    <t>PAGTO REF. REEMBOLSO DE DESPESAS DE VIAGENS DO PRESIDENTE MANOEL DE ARAUJO SOBRINHO CONF. RELATÓRIO DE DESPESAS EM ANEXO</t>
  </si>
  <si>
    <t>VR. A SER PAGO REF. 07/2024 INSS S/REMUNERAÇÃO AUTONOMOS</t>
  </si>
  <si>
    <t>VR. A SER PAGO REF. 07/2024 REF. REMUNERAÇÃO DOS DIRETORES</t>
  </si>
  <si>
    <t>01/07/2024</t>
  </si>
  <si>
    <t>19/07/2024</t>
  </si>
  <si>
    <t>25/07/2024</t>
  </si>
  <si>
    <t>REF. PAGO NOTA FISCAL Nr. 30162 BLANCO &amp; PIAO COM. PARAFUSOS LTDA</t>
  </si>
  <si>
    <t>29/07/2024</t>
  </si>
  <si>
    <t>PAGTO REF. IRRF S/SERVIÇOS TOMADOS E PIS COFINS E CSLL RETIDOS</t>
  </si>
  <si>
    <t>PAGTO REF. ENCARGOS INSS/IRRF</t>
  </si>
  <si>
    <t>REF. PG PIS/COFINS/CSLL/IRPJ PARCELA 24/35</t>
  </si>
  <si>
    <t>IOF S/RENDIMENTOS RDC 07/2024</t>
  </si>
  <si>
    <t>RETENÇÃO IRRF S/ APLICAÇÕES FINANCEIRAS 07/2024</t>
  </si>
  <si>
    <t>23.</t>
  </si>
  <si>
    <t>24.</t>
  </si>
  <si>
    <t>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</si>
</sst>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0724-740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0724-741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4/PDF/0724-717.pdf" TargetMode="External"/><Relationship Id="rId1" Type="http://schemas.openxmlformats.org/officeDocument/2006/relationships/hyperlink" Target="http://transparencia.moradaturismoeventos.com.br/Arquivos/Transparencias/2/2/2024/PDF/0724-715.pdf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724-718.pdf" TargetMode="External"/><Relationship Id="rId2" Type="http://schemas.openxmlformats.org/officeDocument/2006/relationships/hyperlink" Target="http://transparencia.moradaturismoeventos.com.br/Arquivos/Transparencias/2/2/2024/PDF/0724-716.pdf" TargetMode="External"/><Relationship Id="rId1" Type="http://schemas.openxmlformats.org/officeDocument/2006/relationships/hyperlink" Target="http://transparencia.moradaturismoeventos.com.br/Arquivos/Transparencias/2/2/2024/PDF/0724-740.pdf" TargetMode="Externa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transparencia.moradaturismoeventos.com.br/Arquivos/Transparencias/2/2/2024/PDF/0724-729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724-721.pdf" TargetMode="External"/><Relationship Id="rId3" Type="http://schemas.openxmlformats.org/officeDocument/2006/relationships/hyperlink" Target="http://transparencia.moradaturismoeventos.com.br/Arquivos/Transparencias/2/2/2024/PDF/0724-720.pdf" TargetMode="External"/><Relationship Id="rId7" Type="http://schemas.openxmlformats.org/officeDocument/2006/relationships/hyperlink" Target="http://transparencia.moradaturismoeventos.com.br/Arquivos/Transparencias/2/2/2024/PDF/0724-726.pdf" TargetMode="External"/><Relationship Id="rId2" Type="http://schemas.openxmlformats.org/officeDocument/2006/relationships/hyperlink" Target="http://transparencia.moradaturismoeventos.com.br/Arquivos/Transparencias/2/2/2024/PDF/0724-719.pdf" TargetMode="External"/><Relationship Id="rId1" Type="http://schemas.openxmlformats.org/officeDocument/2006/relationships/hyperlink" Target="http://transparencia.moradaturismoeventos.com.br/Arquivos/Transparencias/2/2/2024/PDF/0724-740.pdf" TargetMode="External"/><Relationship Id="rId6" Type="http://schemas.openxmlformats.org/officeDocument/2006/relationships/hyperlink" Target="http://transparencia.moradaturismoeventos.com.br/Arquivos/Transparencias/2/2/2024/PDF/0724-723.pdf" TargetMode="External"/><Relationship Id="rId5" Type="http://schemas.openxmlformats.org/officeDocument/2006/relationships/hyperlink" Target="http://transparencia.moradaturismoeventos.com.br/Arquivos/Transparencias/2/2/2024/PDF/0724-725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4/PDF/0724-722.pdf" TargetMode="External"/><Relationship Id="rId9" Type="http://schemas.openxmlformats.org/officeDocument/2006/relationships/hyperlink" Target="http://transparencia.moradaturismoeventos.com.br/Arquivos/Transparencias/2/2/2024/PDF/0724-724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0724-727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0724-727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4/PDF/0724-678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4/PDF/0724-730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4/PDF/0624-634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4/PDF/0724-651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4/PDF/0724-740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4/PDF/0724-739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4/PDF/0724-731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4/PDF/0724-670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724-673.pdf" TargetMode="External"/><Relationship Id="rId2" Type="http://schemas.openxmlformats.org/officeDocument/2006/relationships/hyperlink" Target="http://transparencia.moradaturismoeventos.com.br/Arquivos/Transparencias/2/2/2024/PDF/0724-740.pdf" TargetMode="External"/><Relationship Id="rId1" Type="http://schemas.openxmlformats.org/officeDocument/2006/relationships/hyperlink" Target="http://transparencia.moradaturismoeventos.com.br/Arquivos/Transparencias/2/2/2024/PDF/0724-672.pdf" TargetMode="External"/><Relationship Id="rId5" Type="http://schemas.openxmlformats.org/officeDocument/2006/relationships/printerSettings" Target="../printerSettings/printerSettings18.bin"/><Relationship Id="rId4" Type="http://schemas.openxmlformats.org/officeDocument/2006/relationships/hyperlink" Target="http://transparencia.moradaturismoeventos.com.br/Arquivos/Transparencias/2/2/2024/PDF/0724-674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4/PDF/0724-744.pdf" TargetMode="External"/><Relationship Id="rId1" Type="http://schemas.openxmlformats.org/officeDocument/2006/relationships/hyperlink" Target="http://transparencia.moradaturismoeventos.com.br/Arquivos/Transparencias/2/2/2024/PDF/0724-744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4/PDF/0724-744.pdf" TargetMode="External"/><Relationship Id="rId1" Type="http://schemas.openxmlformats.org/officeDocument/2006/relationships/hyperlink" Target="http://transparencia.moradaturismoeventos.com.br/Arquivos/Transparencias/2/2/2024/PDF/0724-744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724-657.pdf" TargetMode="External"/><Relationship Id="rId2" Type="http://schemas.openxmlformats.org/officeDocument/2006/relationships/hyperlink" Target="http://transparencia.moradaturismoeventos.com.br/Arquivos/Transparencias/2/2/2024/PDF/0724-657.pdf" TargetMode="External"/><Relationship Id="rId1" Type="http://schemas.openxmlformats.org/officeDocument/2006/relationships/hyperlink" Target="http://transparencia.moradaturismoeventos.com.br/Arquivos/Transparencias/2/2/2024/PDF/0724-657.pdf" TargetMode="External"/><Relationship Id="rId4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4/PDF/0724-645.pdf" TargetMode="External"/><Relationship Id="rId1" Type="http://schemas.openxmlformats.org/officeDocument/2006/relationships/hyperlink" Target="http://transparencia.moradaturismoeventos.com.br/Arquivos/Transparencias/2/2/2024/PDF/0724-645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4/PDF/0724-748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4/PDF/0724-749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4/PDF/0724-743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4/PDF/0724-74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1"/>
  <sheetViews>
    <sheetView showGridLines="0" tabSelected="1" zoomScale="115" zoomScaleNormal="115" workbookViewId="0">
      <pane ySplit="5" topLeftCell="A6" activePane="bottomLeft" state="frozen"/>
      <selection activeCell="C38" sqref="C38"/>
      <selection pane="bottomLeft" activeCell="D12" sqref="D12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82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1303.77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282.48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'3.'!D9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'4.'!D9</f>
        <v>6925.2000000000007</v>
      </c>
      <c r="F11" s="18" t="s">
        <v>22</v>
      </c>
    </row>
    <row r="12" spans="2:7" x14ac:dyDescent="0.25">
      <c r="C12" s="1" t="s">
        <v>29</v>
      </c>
      <c r="D12" t="s">
        <v>69</v>
      </c>
      <c r="E12" s="4">
        <f>'5.'!D8</f>
        <v>2047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6">
        <f>'6.'!D8</f>
        <v>13778.63</v>
      </c>
      <c r="F14" s="18" t="s">
        <v>22</v>
      </c>
    </row>
    <row r="15" spans="2:7" x14ac:dyDescent="0.25">
      <c r="C15" s="1" t="s">
        <v>30</v>
      </c>
      <c r="D15" t="s">
        <v>14</v>
      </c>
      <c r="E15" s="46">
        <f>'6.'!D9</f>
        <v>7087.07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2439.98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2439.98</v>
      </c>
      <c r="F17" s="18" t="s">
        <v>22</v>
      </c>
    </row>
    <row r="18" spans="2:6" x14ac:dyDescent="0.25">
      <c r="C18" s="1" t="s">
        <v>30</v>
      </c>
      <c r="D18" t="s">
        <v>64</v>
      </c>
      <c r="E18" s="4">
        <f>'6.'!D10</f>
        <v>2439.98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2439.98</v>
      </c>
      <c r="F19" s="18" t="s">
        <v>22</v>
      </c>
    </row>
    <row r="20" spans="2:6" x14ac:dyDescent="0.25">
      <c r="C20" s="1" t="s">
        <v>30</v>
      </c>
      <c r="D20" t="s">
        <v>58</v>
      </c>
      <c r="E20" s="4">
        <f>'6.'!D11</f>
        <v>2439.98</v>
      </c>
      <c r="F20" s="18" t="s">
        <v>22</v>
      </c>
    </row>
    <row r="21" spans="2:6" x14ac:dyDescent="0.25">
      <c r="C21" s="1" t="s">
        <v>30</v>
      </c>
      <c r="D21" t="s">
        <v>56</v>
      </c>
      <c r="E21" s="4">
        <f>'6.'!D12</f>
        <v>4456.58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2065.04</v>
      </c>
      <c r="F23" s="18" t="s">
        <v>22</v>
      </c>
    </row>
    <row r="24" spans="2:6" x14ac:dyDescent="0.25">
      <c r="C24" s="1" t="s">
        <v>32</v>
      </c>
      <c r="D24" t="s">
        <v>18</v>
      </c>
      <c r="E24" s="46">
        <f>'8.'!D9</f>
        <v>7504.44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67</v>
      </c>
      <c r="E26" s="4">
        <f>'9.'!D8</f>
        <v>130.99</v>
      </c>
      <c r="F26" s="45" t="s">
        <v>22</v>
      </c>
    </row>
    <row r="27" spans="2:6" x14ac:dyDescent="0.25">
      <c r="B27" s="1"/>
      <c r="C27" s="1" t="s">
        <v>34</v>
      </c>
      <c r="D27" t="s">
        <v>68</v>
      </c>
      <c r="E27" s="4">
        <f>'10.'!D8</f>
        <v>3200</v>
      </c>
      <c r="F27" s="45" t="s">
        <v>22</v>
      </c>
    </row>
    <row r="28" spans="2:6" x14ac:dyDescent="0.25">
      <c r="B28" s="1"/>
      <c r="C28" s="1" t="s">
        <v>35</v>
      </c>
      <c r="D28" t="s">
        <v>74</v>
      </c>
      <c r="E28" s="4">
        <f>'11.'!D8</f>
        <v>0</v>
      </c>
      <c r="F28" s="45" t="s">
        <v>22</v>
      </c>
    </row>
    <row r="29" spans="2:6" x14ac:dyDescent="0.25">
      <c r="C29" s="1" t="s">
        <v>36</v>
      </c>
      <c r="D29" t="s">
        <v>59</v>
      </c>
      <c r="E29" s="4">
        <f>'12.'!D8</f>
        <v>521.70000000000005</v>
      </c>
      <c r="F29" s="45" t="s">
        <v>22</v>
      </c>
    </row>
    <row r="30" spans="2:6" x14ac:dyDescent="0.25">
      <c r="C30" s="1" t="s">
        <v>37</v>
      </c>
      <c r="D30" t="s">
        <v>78</v>
      </c>
      <c r="E30" s="4">
        <f>'13.'!D8</f>
        <v>0</v>
      </c>
      <c r="F30" s="45" t="s">
        <v>22</v>
      </c>
    </row>
    <row r="31" spans="2:6" x14ac:dyDescent="0.25">
      <c r="C31" s="1" t="s">
        <v>38</v>
      </c>
      <c r="D31" t="s">
        <v>75</v>
      </c>
      <c r="E31" s="4">
        <f>'14.'!D8</f>
        <v>180.06</v>
      </c>
      <c r="F31" s="45" t="s">
        <v>22</v>
      </c>
    </row>
    <row r="32" spans="2:6" x14ac:dyDescent="0.25">
      <c r="C32" s="1" t="s">
        <v>51</v>
      </c>
      <c r="D32" t="s">
        <v>87</v>
      </c>
      <c r="E32" s="4">
        <f>'15.'!D8</f>
        <v>8990</v>
      </c>
      <c r="F32" s="45" t="s">
        <v>22</v>
      </c>
    </row>
    <row r="33" spans="2:6" x14ac:dyDescent="0.25">
      <c r="C33" s="1" t="s">
        <v>52</v>
      </c>
      <c r="D33" t="s">
        <v>93</v>
      </c>
      <c r="E33" s="4">
        <f>'16.'!D8</f>
        <v>537.47</v>
      </c>
      <c r="F33" s="45" t="s">
        <v>22</v>
      </c>
    </row>
    <row r="34" spans="2:6" x14ac:dyDescent="0.25">
      <c r="C34" s="1" t="s">
        <v>53</v>
      </c>
      <c r="D34" t="s">
        <v>103</v>
      </c>
      <c r="E34" s="4">
        <f>'17.'!D10</f>
        <v>2967.79</v>
      </c>
      <c r="F34" s="45" t="s">
        <v>22</v>
      </c>
    </row>
    <row r="35" spans="2:6" x14ac:dyDescent="0.25">
      <c r="C35" s="1" t="s">
        <v>54</v>
      </c>
      <c r="D35" t="s">
        <v>49</v>
      </c>
      <c r="E35" s="4">
        <f>'18.'!D9</f>
        <v>361.53999999999996</v>
      </c>
      <c r="F35" s="18" t="s">
        <v>22</v>
      </c>
    </row>
    <row r="36" spans="2:6" x14ac:dyDescent="0.25">
      <c r="C36" s="1" t="s">
        <v>70</v>
      </c>
      <c r="D36" t="s">
        <v>50</v>
      </c>
      <c r="E36" s="4">
        <f>'19.'!D9</f>
        <v>2743.64</v>
      </c>
      <c r="F36" s="18" t="s">
        <v>22</v>
      </c>
    </row>
    <row r="37" spans="2:6" x14ac:dyDescent="0.25">
      <c r="B37" s="1" t="s">
        <v>47</v>
      </c>
      <c r="C37" s="1"/>
      <c r="E37" s="4"/>
      <c r="F37" s="4"/>
    </row>
    <row r="38" spans="2:6" x14ac:dyDescent="0.25">
      <c r="C38" s="1" t="s">
        <v>71</v>
      </c>
      <c r="D38" t="s">
        <v>61</v>
      </c>
      <c r="E38" s="4">
        <f>'20.'!D10</f>
        <v>794.28</v>
      </c>
      <c r="F38" s="18" t="s">
        <v>22</v>
      </c>
    </row>
    <row r="39" spans="2:6" x14ac:dyDescent="0.25">
      <c r="C39" s="1" t="s">
        <v>72</v>
      </c>
      <c r="D39" t="s">
        <v>21</v>
      </c>
      <c r="E39" s="4">
        <f>'21.'!D11</f>
        <v>41.61</v>
      </c>
      <c r="F39" s="18" t="s">
        <v>22</v>
      </c>
    </row>
    <row r="40" spans="2:6" x14ac:dyDescent="0.25">
      <c r="C40" s="1" t="s">
        <v>73</v>
      </c>
      <c r="D40" t="s">
        <v>81</v>
      </c>
      <c r="E40" s="4">
        <f>'22.'!D8</f>
        <v>54.71</v>
      </c>
      <c r="F40" s="18" t="s">
        <v>22</v>
      </c>
    </row>
    <row r="41" spans="2:6" x14ac:dyDescent="0.25">
      <c r="C41" s="1" t="s">
        <v>118</v>
      </c>
      <c r="D41" t="s">
        <v>55</v>
      </c>
      <c r="E41" s="4">
        <f>'23.'!D8</f>
        <v>1468.57</v>
      </c>
      <c r="F41" s="18" t="s">
        <v>22</v>
      </c>
    </row>
    <row r="42" spans="2:6" x14ac:dyDescent="0.25">
      <c r="C42" s="1" t="s">
        <v>119</v>
      </c>
      <c r="D42" t="s">
        <v>65</v>
      </c>
      <c r="E42" s="4">
        <f>'24.'!D8</f>
        <v>1251.6199999999999</v>
      </c>
      <c r="F42" s="18" t="s">
        <v>22</v>
      </c>
    </row>
    <row r="43" spans="2:6" x14ac:dyDescent="0.25">
      <c r="C43" s="1" t="s">
        <v>120</v>
      </c>
      <c r="D43" t="s">
        <v>66</v>
      </c>
      <c r="E43" s="4">
        <f>'25.'!D8</f>
        <v>2086.0300000000002</v>
      </c>
      <c r="F43" s="18" t="s">
        <v>22</v>
      </c>
    </row>
    <row r="44" spans="2:6" x14ac:dyDescent="0.25">
      <c r="C44" s="1"/>
      <c r="E44" s="4"/>
      <c r="F44" s="18"/>
    </row>
    <row r="45" spans="2:6" x14ac:dyDescent="0.25">
      <c r="D45" s="29" t="s">
        <v>40</v>
      </c>
      <c r="E45" s="28">
        <f>SUM(E7:E44)</f>
        <v>86380.12000000001</v>
      </c>
      <c r="F45" s="4"/>
    </row>
    <row r="46" spans="2:6" x14ac:dyDescent="0.25">
      <c r="E46" s="4"/>
      <c r="F46" s="4"/>
    </row>
    <row r="47" spans="2:6" x14ac:dyDescent="0.25">
      <c r="D47" s="47"/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6" location="'19.'!A1" display="abertura"/>
    <hyperlink ref="F35" location="'18.'!A1" display="abertura"/>
    <hyperlink ref="F14" location="'6.'!A1" display="abertura"/>
    <hyperlink ref="F41" location="'23.'!A1" display="abertura"/>
    <hyperlink ref="F29" location="'12.'!A1" display="abertura"/>
    <hyperlink ref="F39" location="'21.'!A1" display="abertura"/>
    <hyperlink ref="F38" location="'20.'!A1" display="abertura"/>
    <hyperlink ref="F42" location="'24.'!A1" display="abertura"/>
    <hyperlink ref="F43" location="'25.'!A1" display="abertura"/>
    <hyperlink ref="F26" location="'9.'!A1" display="abertura"/>
    <hyperlink ref="F27" location="'10.'!A1" display="abertura"/>
    <hyperlink ref="F12" location="'5.'!A1" display="abertura"/>
    <hyperlink ref="F15:F21" location="'6.'!A1" display="abertura"/>
    <hyperlink ref="F28" location="'11.'!A1" display="abertura"/>
    <hyperlink ref="F31" location="'14.'!A1" display="abertura"/>
    <hyperlink ref="F30" location="'13.'!A1" display="abertura"/>
    <hyperlink ref="F40" location="'22.'!A1" display="abertura"/>
    <hyperlink ref="F32:F34" location="'14.'!A1" display="abertura"/>
    <hyperlink ref="F32" location="'15.'!A1" display="abertura"/>
    <hyperlink ref="F33" location="'16.'!A1" display="abertura"/>
    <hyperlink ref="F34" location="'17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84</v>
      </c>
      <c r="C6" s="32" t="s">
        <v>83</v>
      </c>
      <c r="D6" s="33">
        <v>1303.77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84</v>
      </c>
      <c r="C6" s="23" t="s">
        <v>83</v>
      </c>
      <c r="D6" s="26">
        <v>282.48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4" t="s">
        <v>86</v>
      </c>
      <c r="C6" s="30" t="s">
        <v>62</v>
      </c>
      <c r="D6" s="27">
        <v>1700</v>
      </c>
      <c r="E6" s="22"/>
      <c r="F6" s="25" t="s">
        <v>41</v>
      </c>
    </row>
    <row r="7" spans="2:7" s="40" customFormat="1" ht="30" x14ac:dyDescent="0.25">
      <c r="B7" s="54" t="s">
        <v>86</v>
      </c>
      <c r="C7" s="39" t="s">
        <v>77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4" t="s">
        <v>99</v>
      </c>
      <c r="C6" s="41" t="s">
        <v>76</v>
      </c>
      <c r="D6" s="31">
        <v>3298.4</v>
      </c>
      <c r="E6" s="41"/>
      <c r="F6" s="25" t="s">
        <v>41</v>
      </c>
    </row>
    <row r="7" spans="2:7" s="40" customFormat="1" x14ac:dyDescent="0.25">
      <c r="B7" s="54" t="s">
        <v>99</v>
      </c>
      <c r="C7" s="55" t="s">
        <v>100</v>
      </c>
      <c r="D7" s="31">
        <v>3626.8</v>
      </c>
      <c r="E7" s="22" t="s">
        <v>23</v>
      </c>
      <c r="F7" s="25" t="s">
        <v>41</v>
      </c>
    </row>
    <row r="8" spans="2:7" s="40" customFormat="1" x14ac:dyDescent="0.25">
      <c r="B8" s="42"/>
      <c r="D8" s="43"/>
    </row>
    <row r="9" spans="2:7" s="40" customFormat="1" x14ac:dyDescent="0.25">
      <c r="B9" s="42"/>
      <c r="C9" s="44" t="s">
        <v>39</v>
      </c>
      <c r="D9" s="43">
        <f>SUM(D6:D8)</f>
        <v>6925.2000000000007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101</v>
      </c>
      <c r="C6" s="23" t="s">
        <v>102</v>
      </c>
      <c r="D6" s="53">
        <v>2047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2047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13" sqref="E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86</v>
      </c>
      <c r="C6" s="23" t="s">
        <v>42</v>
      </c>
      <c r="D6" s="53">
        <v>2439.98</v>
      </c>
      <c r="E6" s="23"/>
      <c r="F6" s="25" t="s">
        <v>41</v>
      </c>
    </row>
    <row r="7" spans="2:7" x14ac:dyDescent="0.25">
      <c r="B7" s="32" t="s">
        <v>86</v>
      </c>
      <c r="C7" s="23" t="s">
        <v>43</v>
      </c>
      <c r="D7" s="53">
        <v>2439.98</v>
      </c>
      <c r="E7" s="23"/>
      <c r="F7" s="25" t="s">
        <v>41</v>
      </c>
    </row>
    <row r="8" spans="2:7" x14ac:dyDescent="0.25">
      <c r="B8" s="32" t="s">
        <v>86</v>
      </c>
      <c r="C8" s="23" t="s">
        <v>44</v>
      </c>
      <c r="D8" s="26">
        <v>13778.63</v>
      </c>
      <c r="E8" s="23"/>
      <c r="F8" s="25" t="s">
        <v>41</v>
      </c>
    </row>
    <row r="9" spans="2:7" x14ac:dyDescent="0.25">
      <c r="B9" s="32" t="s">
        <v>86</v>
      </c>
      <c r="C9" s="23" t="s">
        <v>45</v>
      </c>
      <c r="D9" s="26">
        <v>7087.07</v>
      </c>
      <c r="E9" s="25"/>
      <c r="F9" s="25" t="s">
        <v>41</v>
      </c>
    </row>
    <row r="10" spans="2:7" x14ac:dyDescent="0.25">
      <c r="B10" s="32" t="s">
        <v>86</v>
      </c>
      <c r="C10" s="23" t="s">
        <v>63</v>
      </c>
      <c r="D10" s="53">
        <v>2439.98</v>
      </c>
      <c r="E10" s="25"/>
      <c r="F10" s="25" t="s">
        <v>41</v>
      </c>
    </row>
    <row r="11" spans="2:7" x14ac:dyDescent="0.25">
      <c r="B11" s="32" t="s">
        <v>86</v>
      </c>
      <c r="C11" s="23" t="s">
        <v>60</v>
      </c>
      <c r="D11" s="53">
        <v>2439.98</v>
      </c>
      <c r="E11" s="25"/>
      <c r="F11" s="25" t="s">
        <v>41</v>
      </c>
    </row>
    <row r="12" spans="2:7" x14ac:dyDescent="0.25">
      <c r="B12" s="32" t="s">
        <v>86</v>
      </c>
      <c r="C12" s="23" t="s">
        <v>57</v>
      </c>
      <c r="D12" s="26">
        <v>4456.58</v>
      </c>
      <c r="E12" s="25"/>
      <c r="F12" s="25" t="s">
        <v>41</v>
      </c>
    </row>
    <row r="13" spans="2:7" x14ac:dyDescent="0.25">
      <c r="B13" s="32" t="s">
        <v>86</v>
      </c>
      <c r="C13" s="23" t="s">
        <v>48</v>
      </c>
      <c r="D13" s="53">
        <v>2439.98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37522.18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86</v>
      </c>
      <c r="C6" s="49" t="s">
        <v>106</v>
      </c>
      <c r="D6" s="27">
        <v>2065.04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2065.04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86</v>
      </c>
      <c r="C6" s="30" t="s">
        <v>107</v>
      </c>
      <c r="D6" s="27">
        <v>7504.44</v>
      </c>
      <c r="E6" s="22" t="s">
        <v>23</v>
      </c>
      <c r="F6" s="22" t="s">
        <v>41</v>
      </c>
    </row>
    <row r="7" spans="2:7" x14ac:dyDescent="0.25">
      <c r="B7" s="50"/>
      <c r="C7" s="34"/>
      <c r="D7" s="51"/>
      <c r="E7" s="52"/>
      <c r="F7" s="52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7504.44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90</v>
      </c>
      <c r="C6" s="30" t="s">
        <v>89</v>
      </c>
      <c r="D6" s="27">
        <v>130.99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130.99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92</v>
      </c>
      <c r="C6" s="38" t="s">
        <v>91</v>
      </c>
      <c r="D6" s="27">
        <v>3200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C6" sqref="C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x14ac:dyDescent="0.25">
      <c r="A6" s="48"/>
      <c r="B6" s="54"/>
      <c r="C6" s="38"/>
      <c r="D6" s="27"/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0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97</v>
      </c>
      <c r="C6" s="30" t="s">
        <v>96</v>
      </c>
      <c r="D6" s="31">
        <v>521.70000000000005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521.70000000000005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C6" sqref="C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/>
      <c r="C6" s="30"/>
      <c r="D6" s="31"/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4" t="s">
        <v>86</v>
      </c>
      <c r="C6" s="30" t="s">
        <v>98</v>
      </c>
      <c r="D6" s="31">
        <v>180.06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180.06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86</v>
      </c>
      <c r="C6" s="30" t="s">
        <v>88</v>
      </c>
      <c r="D6" s="31">
        <v>8990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8990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95</v>
      </c>
      <c r="C6" s="30" t="s">
        <v>94</v>
      </c>
      <c r="D6" s="31">
        <v>537.47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537.47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45" x14ac:dyDescent="0.25">
      <c r="B6" s="54" t="s">
        <v>104</v>
      </c>
      <c r="C6" s="30" t="s">
        <v>105</v>
      </c>
      <c r="D6" s="31">
        <v>253.26</v>
      </c>
      <c r="E6" s="22"/>
      <c r="F6" s="22" t="s">
        <v>41</v>
      </c>
    </row>
    <row r="7" spans="2:7" ht="45" x14ac:dyDescent="0.25">
      <c r="B7" s="54" t="s">
        <v>104</v>
      </c>
      <c r="C7" s="30" t="s">
        <v>105</v>
      </c>
      <c r="D7" s="31">
        <v>1261.21</v>
      </c>
      <c r="E7" s="22"/>
      <c r="F7" s="22" t="s">
        <v>41</v>
      </c>
    </row>
    <row r="8" spans="2:7" ht="45" x14ac:dyDescent="0.25">
      <c r="B8" s="54" t="s">
        <v>104</v>
      </c>
      <c r="C8" s="30" t="s">
        <v>105</v>
      </c>
      <c r="D8" s="31">
        <v>1453.32</v>
      </c>
      <c r="E8" s="22" t="s">
        <v>23</v>
      </c>
      <c r="F8" s="22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2967.79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86</v>
      </c>
      <c r="C6" s="30" t="s">
        <v>85</v>
      </c>
      <c r="D6" s="31">
        <v>169.54</v>
      </c>
      <c r="E6" s="22"/>
      <c r="F6" s="25" t="s">
        <v>41</v>
      </c>
    </row>
    <row r="7" spans="2:7" x14ac:dyDescent="0.25">
      <c r="B7" s="32" t="s">
        <v>86</v>
      </c>
      <c r="C7" s="30" t="s">
        <v>85</v>
      </c>
      <c r="D7" s="31">
        <v>192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361.53999999999996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86</v>
      </c>
      <c r="C6" s="30" t="s">
        <v>85</v>
      </c>
      <c r="D6" s="31">
        <v>2374.69</v>
      </c>
      <c r="E6" s="22"/>
      <c r="F6" s="25" t="s">
        <v>41</v>
      </c>
    </row>
    <row r="7" spans="2:7" x14ac:dyDescent="0.25">
      <c r="B7" s="32" t="s">
        <v>86</v>
      </c>
      <c r="C7" s="30" t="s">
        <v>85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3.75" customHeight="1" x14ac:dyDescent="0.25">
      <c r="B6" s="54" t="s">
        <v>108</v>
      </c>
      <c r="C6" s="30" t="s">
        <v>113</v>
      </c>
      <c r="D6" s="31">
        <v>17.22</v>
      </c>
      <c r="E6" s="22"/>
      <c r="F6" s="22" t="s">
        <v>41</v>
      </c>
    </row>
    <row r="7" spans="2:7" ht="23.25" customHeight="1" x14ac:dyDescent="0.25">
      <c r="B7" s="54" t="s">
        <v>112</v>
      </c>
      <c r="C7" s="30" t="s">
        <v>114</v>
      </c>
      <c r="D7" s="31">
        <v>396.96</v>
      </c>
      <c r="E7" s="22"/>
      <c r="F7" s="22" t="s">
        <v>41</v>
      </c>
    </row>
    <row r="8" spans="2:7" ht="23.25" customHeight="1" x14ac:dyDescent="0.25">
      <c r="B8" s="54" t="s">
        <v>84</v>
      </c>
      <c r="C8" s="30" t="s">
        <v>115</v>
      </c>
      <c r="D8" s="31">
        <v>380.1</v>
      </c>
      <c r="E8" s="22" t="s">
        <v>23</v>
      </c>
      <c r="F8" s="22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794.28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7" sqref="F7: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108</v>
      </c>
      <c r="C6" s="30" t="s">
        <v>111</v>
      </c>
      <c r="D6" s="31">
        <v>4.1100000000000003</v>
      </c>
      <c r="E6" s="22"/>
      <c r="F6" s="25" t="s">
        <v>41</v>
      </c>
    </row>
    <row r="7" spans="2:7" ht="15" customHeight="1" x14ac:dyDescent="0.25">
      <c r="B7" s="32" t="s">
        <v>108</v>
      </c>
      <c r="C7" s="30" t="s">
        <v>79</v>
      </c>
      <c r="D7" s="31">
        <v>32.5</v>
      </c>
      <c r="E7" s="22"/>
      <c r="F7" s="25" t="s">
        <v>41</v>
      </c>
    </row>
    <row r="8" spans="2:7" ht="15" customHeight="1" x14ac:dyDescent="0.25">
      <c r="B8" s="32" t="s">
        <v>109</v>
      </c>
      <c r="C8" s="30" t="s">
        <v>80</v>
      </c>
      <c r="D8" s="31">
        <v>2.5</v>
      </c>
      <c r="E8" s="22"/>
      <c r="F8" s="25" t="s">
        <v>41</v>
      </c>
    </row>
    <row r="9" spans="2:7" ht="15" customHeight="1" x14ac:dyDescent="0.25">
      <c r="B9" s="32" t="s">
        <v>110</v>
      </c>
      <c r="C9" s="30" t="s">
        <v>80</v>
      </c>
      <c r="D9" s="31">
        <v>2.5</v>
      </c>
      <c r="E9" s="22" t="s">
        <v>23</v>
      </c>
      <c r="F9" s="25" t="s">
        <v>41</v>
      </c>
    </row>
    <row r="10" spans="2:7" x14ac:dyDescent="0.25">
      <c r="B10" s="35"/>
      <c r="C10" s="34"/>
      <c r="D10" s="36"/>
      <c r="E10" s="37"/>
      <c r="F10" s="37"/>
    </row>
    <row r="11" spans="2:7" x14ac:dyDescent="0.25">
      <c r="B11" s="2"/>
      <c r="C11" s="24" t="s">
        <v>39</v>
      </c>
      <c r="D11" s="4">
        <f>SUM(D6:D10)</f>
        <v>41.61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86</v>
      </c>
      <c r="C6" s="30" t="s">
        <v>116</v>
      </c>
      <c r="D6" s="31">
        <v>54.71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54.71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86</v>
      </c>
      <c r="C6" s="30" t="s">
        <v>117</v>
      </c>
      <c r="D6" s="31">
        <v>1468.57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1468.57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86</v>
      </c>
      <c r="C6" s="30" t="s">
        <v>83</v>
      </c>
      <c r="D6" s="31">
        <v>1251.6199999999999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1251.6199999999999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01/07/2024 a 31/07/2024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86</v>
      </c>
      <c r="C6" s="30" t="s">
        <v>83</v>
      </c>
      <c r="D6" s="31">
        <v>2086.0300000000002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2086.0300000000002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2024-10-30T17:38:20Z</dcterms:modified>
</cp:coreProperties>
</file>