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32" r:id="rId12"/>
    <sheet name="12." sheetId="77" r:id="rId13"/>
    <sheet name="13." sheetId="137" r:id="rId14"/>
    <sheet name="14." sheetId="136" r:id="rId15"/>
    <sheet name="15." sheetId="84" r:id="rId16"/>
    <sheet name="16." sheetId="125" r:id="rId17"/>
    <sheet name="17." sheetId="126" r:id="rId18"/>
    <sheet name="18." sheetId="109" r:id="rId19"/>
    <sheet name="19." sheetId="129" r:id="rId20"/>
    <sheet name="20." sheetId="138" r:id="rId21"/>
    <sheet name="21." sheetId="130" r:id="rId22"/>
    <sheet name="22." sheetId="131" r:id="rId23"/>
  </sheets>
  <definedNames>
    <definedName name="_xlnm.Print_Area" localSheetId="0">RAZÃO!$A$1:$G$42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E37" i="1"/>
  <c r="D8" i="138"/>
  <c r="B4" i="138"/>
  <c r="D8" i="137"/>
  <c r="E30" i="1" s="1"/>
  <c r="B4" i="137"/>
  <c r="D14" i="6"/>
  <c r="E21" i="1" l="1"/>
  <c r="E20" i="1"/>
  <c r="E19" i="1"/>
  <c r="E18" i="1"/>
  <c r="E17" i="1"/>
  <c r="E16" i="1"/>
  <c r="E15" i="1"/>
  <c r="E14" i="1"/>
  <c r="E8" i="1"/>
  <c r="E7" i="1"/>
  <c r="D8" i="136"/>
  <c r="E31" i="1" s="1"/>
  <c r="B4" i="136"/>
  <c r="D8" i="132"/>
  <c r="E28" i="1" s="1"/>
  <c r="B4" i="132"/>
  <c r="D8" i="131"/>
  <c r="E40" i="1" s="1"/>
  <c r="B4" i="131"/>
  <c r="D15" i="27" l="1"/>
  <c r="D8" i="130"/>
  <c r="E39" i="1" s="1"/>
  <c r="B4" i="130"/>
  <c r="D8" i="129"/>
  <c r="B4" i="129"/>
  <c r="D9" i="125" l="1"/>
  <c r="E33" i="1" s="1"/>
  <c r="D8" i="126" l="1"/>
  <c r="E35" i="1" s="1"/>
  <c r="B4" i="126"/>
  <c r="B4" i="125"/>
  <c r="D9" i="77" l="1"/>
  <c r="E29" i="1" s="1"/>
  <c r="D9" i="109" l="1"/>
  <c r="E36" i="1" s="1"/>
  <c r="B4" i="109"/>
  <c r="D9" i="103" l="1"/>
  <c r="E26" i="1" s="1"/>
  <c r="B4" i="103"/>
  <c r="D8" i="102" l="1"/>
  <c r="E27" i="1" s="1"/>
  <c r="B4" i="102"/>
  <c r="D9" i="84" l="1"/>
  <c r="E32" i="1" s="1"/>
  <c r="B4" i="84"/>
  <c r="B4" i="77" l="1"/>
  <c r="E11" i="1" l="1"/>
  <c r="B4" i="29" l="1"/>
  <c r="B4" i="28"/>
  <c r="B4" i="27"/>
  <c r="B4" i="24"/>
  <c r="B4" i="6"/>
  <c r="B4" i="5"/>
  <c r="B4" i="4"/>
  <c r="B4" i="2"/>
  <c r="D9" i="29" l="1"/>
  <c r="E24" i="1" s="1"/>
  <c r="D8" i="28"/>
  <c r="E23" i="1" s="1"/>
  <c r="D8" i="24" l="1"/>
  <c r="E12" i="1" s="1"/>
  <c r="D11" i="5" l="1"/>
  <c r="E10" i="1" s="1"/>
  <c r="E42" i="1" l="1"/>
</calcChain>
</file>

<file path=xl/sharedStrings.xml><?xml version="1.0" encoding="utf-8"?>
<sst xmlns="http://schemas.openxmlformats.org/spreadsheetml/2006/main" count="381" uniqueCount="121">
  <si>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</si>
  <si>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</si>
  <si>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</si>
  <si>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</si>
  <si>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</si>
  <si>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</si>
  <si>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</si>
  <si>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</si>
  <si>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</si>
  <si>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</si>
  <si>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</si>
  <si>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</si>
  <si>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</si>
  <si>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</si>
  <si>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</si>
  <si>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</si>
  <si>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</si>
  <si>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</si>
  <si>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</si>
  <si>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</si>
  <si>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</si>
  <si>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</si>
  <si>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</si>
  <si>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</si>
  <si>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</si>
  <si>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</si>
  <si>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</si>
  <si>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</si>
  <si>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</si>
  <si>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</si>
  <si>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</si>
  <si>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</si>
  <si>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</si>
  <si>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</si>
  <si>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</si>
  <si>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</si>
  <si>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</si>
  <si>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</si>
  <si>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</si>
  <si>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</si>
  <si>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</si>
  <si>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</si>
  <si>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</si>
  <si>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</si>
  <si>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</si>
  <si>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</si>
  <si>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>Nelson Kiyoshi Hisatsuga</t>
  </si>
  <si>
    <t>DESPESAS/RECEITAS FINANCEIRAS</t>
  </si>
  <si>
    <t>Honorarios Conselho Fiscal Nelson Kiyoshi Hisatsuga</t>
  </si>
  <si>
    <t>Depreciação</t>
  </si>
  <si>
    <t>Depreciação - Imoveis</t>
  </si>
  <si>
    <t>15.</t>
  </si>
  <si>
    <t>16.</t>
  </si>
  <si>
    <t>17.</t>
  </si>
  <si>
    <t>18.</t>
  </si>
  <si>
    <t xml:space="preserve">Devido s/receita operacional d/mes </t>
  </si>
  <si>
    <t>IRRF  s/ Aplicações Financeiras</t>
  </si>
  <si>
    <t>Jefferson Henrique Rosseti</t>
  </si>
  <si>
    <t>Honorarios Diretoria Jefferson Henrique Rosseti</t>
  </si>
  <si>
    <t>Salua Kairuz Manoel</t>
  </si>
  <si>
    <t>Manutenção e Conservação de Imoveis</t>
  </si>
  <si>
    <t>Honorarios Conselho Fiscal Saula Kairuz Manoel</t>
  </si>
  <si>
    <t>Encargos s/ Tributos Vencidos</t>
  </si>
  <si>
    <t>VR. A SER PAGO REF. ALINE MARIA PEREIRA</t>
  </si>
  <si>
    <t>Honorarios Conselho Fiscal Mario Zafallon Junior</t>
  </si>
  <si>
    <t>Mario Zafallon Junior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</si>
  <si>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</si>
  <si>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</si>
  <si>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</si>
  <si>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</si>
  <si>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</si>
  <si>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</si>
  <si>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</si>
  <si>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21.</t>
  </si>
  <si>
    <t>22.</t>
  </si>
  <si>
    <t>Despesas Copa/Cozinha/Mat. Limpeza</t>
  </si>
  <si>
    <t>VR. A SER PAGO REF. EDUARDO GUSTAVO BUZZA</t>
  </si>
  <si>
    <t>VR. A SER PAGO REF. GUILHERME BELTRAN BORRICELLI HORTA SILVA</t>
  </si>
  <si>
    <t>VR. A SER PAGO REF. 04/2024 REF. REMUNERAÇÃO DOS DIRETORES</t>
  </si>
  <si>
    <t>Premios de Seguro</t>
  </si>
  <si>
    <t>Período : 01/06/2024 a 30/06/2024</t>
  </si>
  <si>
    <t>30/06/24</t>
  </si>
  <si>
    <t>25/06/24</t>
  </si>
  <si>
    <t>NF. SERVIÇOS 23 - INDIAMARA MOURA SIQUEIRA</t>
  </si>
  <si>
    <t>10/06/2024</t>
  </si>
  <si>
    <t>14/06/2024</t>
  </si>
  <si>
    <t>NF. SERVIÇOS 19778 TECHS INTERNET CORPORATIVA EIRELI</t>
  </si>
  <si>
    <t>PAGTO REF. FATURA 1849431630-0 TELEFONICA BRASIL S/A</t>
  </si>
  <si>
    <t>30/06/2024</t>
  </si>
  <si>
    <t>Depreciação do período : 06/2024</t>
  </si>
  <si>
    <t>27/06/2024</t>
  </si>
  <si>
    <t>NF. SERVIÇOS 2005 INOVACONT ASSESSORIA CONTABIL LTDA</t>
  </si>
  <si>
    <t>13/06/2024</t>
  </si>
  <si>
    <t>COMPRA  CONF. N.FISCAL  N. 517 ROSSIN COMERCIO DE MAT. CONSTRUÇÃO LTDA</t>
  </si>
  <si>
    <t>COMPRA  CONF. N.FISCAL  N. 30351 BLANCO &amp; PIAO COM. PARAFUSOS LTDA EPP</t>
  </si>
  <si>
    <t>26/06/2024</t>
  </si>
  <si>
    <t>COMPRA  CONF. N.FISCAL  N. 26520 DELIMP COMERCIAL LTDA ME</t>
  </si>
  <si>
    <t>APROPRIAÇÃO PARCELA 05/12</t>
  </si>
  <si>
    <t>01/06/2024</t>
  </si>
  <si>
    <t>ESTORNO DE LANÇAMENTO DEVIDO AO FALECIMENTO DO SR. RENAN ALTINO BRESSAN NO MÊS 05/2024 DURANTE A EXECUÇÃO DAS OBRAS, DIANTE DO OCORRIDO NÃO HOUVE A CONCLUSÃO DOS SERVIÇOS.</t>
  </si>
  <si>
    <t>VR. A SER PAGO REF. CATARINO MATOS RIOS</t>
  </si>
  <si>
    <t>VR. A SER PAGO REF. INSS 06/2024 CATARINO MATOS RIOS</t>
  </si>
  <si>
    <t>VR. A SER PAGO REF. INSS 06/2024 EDUARDO GUSTAVO BUZZA</t>
  </si>
  <si>
    <t>VR. A SER PAGO REF. INSS 06/2024 GUILHERME BELTRAN BORRICELLI HORTA SILVA</t>
  </si>
  <si>
    <t>VR. A SER PAGO REF. INSS 06/2024 ALINE MARIA PEREIRA</t>
  </si>
  <si>
    <t>VR. A SER PAGO REF. FERNANDA CILIA MARAFÃO BRUNETTI</t>
  </si>
  <si>
    <t>VR. A SER PAGO REF. INSS 06/2024 FERNANDA CILIA MARAFÃO BRUNETTI</t>
  </si>
  <si>
    <t>Material de Uso Consumo</t>
  </si>
  <si>
    <t>COMPRA  CONF. N.FISCAL  N. 30162 BLANCO &amp; PIÃO COM. DE PARAFUSOSLTDA EPP</t>
  </si>
  <si>
    <t>VR. A SER PAGO REF. 06/2024 INSS S/REMUNERAÇÃO AUTONOMOS</t>
  </si>
  <si>
    <t>03/06/2024</t>
  </si>
  <si>
    <t>18/06/2024</t>
  </si>
  <si>
    <t>PAGTO REF. TARIFA MANUTENÇÃO CONTA ATIVA</t>
  </si>
  <si>
    <t>PAGTO REF. TARIFA DE COBRANÇA</t>
  </si>
  <si>
    <t>IOF  s/ Aplicações Financeiras</t>
  </si>
  <si>
    <t>IOF S/RENDIMENTOS RDC 06/2024</t>
  </si>
  <si>
    <t>RETENÇÃO IRRF S/ APLICAÇÕES FINANCEIRAS 06/2024</t>
  </si>
  <si>
    <t>REF. PG PIS/COFINS/CSLL/IRPJ PARCELA 23/35</t>
  </si>
  <si>
    <t>28/06/24</t>
  </si>
  <si>
    <t>VR. A SER PAGO REF. 06/2024</t>
  </si>
  <si>
    <t>VR. A SER PAGO REF. 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</si>
</sst>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14" fontId="0" fillId="0" borderId="0" xfId="0" applyNumberFormat="1"/>
    <xf numFmtId="0" fontId="0" fillId="3" borderId="11" xfId="0" applyFont="1" applyFill="1" applyBorder="1" applyAlignment="1">
      <alignment horizontal="left" vertical="top" wrapText="1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4/PDF/0624-622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4/PDF/0624-621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624-609.pdf" TargetMode="External"/><Relationship Id="rId2" Type="http://schemas.openxmlformats.org/officeDocument/2006/relationships/hyperlink" Target="http://transparencia.moradaturismoeventos.com.br/Arquivos/Transparencias/2/2/2024/PDF/0624-606.pdf" TargetMode="External"/><Relationship Id="rId1" Type="http://schemas.openxmlformats.org/officeDocument/2006/relationships/hyperlink" Target="http://transparencia.moradaturismoeventos.com.br/Arquivos/Transparencias/2/2/2024/PDF/0624-606.pdf" TargetMode="External"/><Relationship Id="rId5" Type="http://schemas.openxmlformats.org/officeDocument/2006/relationships/printerSettings" Target="../printerSettings/printerSettings4.bin"/><Relationship Id="rId4" Type="http://schemas.openxmlformats.org/officeDocument/2006/relationships/hyperlink" Target="http://transparencia.moradaturismoeventos.com.br/Arquivos/Transparencias/2/2/2024/PDF/0624-609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4/PDF/0624-607.pdf" TargetMode="External"/><Relationship Id="rId7" Type="http://schemas.openxmlformats.org/officeDocument/2006/relationships/hyperlink" Target="http://transparencia.moradaturismoeventos.com.br/Arquivos/Transparencias/2/2/2024/PDF/0624-610.pdf" TargetMode="External"/><Relationship Id="rId2" Type="http://schemas.openxmlformats.org/officeDocument/2006/relationships/hyperlink" Target="http://transparencia.moradaturismoeventos.com.br/Arquivos/Transparencias/2/2/2024/PDF/0624-607.pdf" TargetMode="External"/><Relationship Id="rId1" Type="http://schemas.openxmlformats.org/officeDocument/2006/relationships/hyperlink" Target="http://transparencia.moradaturismoeventos.com.br/Arquivos/Transparencias/2/2/2024/PDF/0624-631.pdf" TargetMode="External"/><Relationship Id="rId6" Type="http://schemas.openxmlformats.org/officeDocument/2006/relationships/hyperlink" Target="http://transparencia.moradaturismoeventos.com.br/Arquivos/Transparencias/2/2/2024/PDF/0624-610.pdf" TargetMode="External"/><Relationship Id="rId5" Type="http://schemas.openxmlformats.org/officeDocument/2006/relationships/hyperlink" Target="http://transparencia.moradaturismoeventos.com.br/Arquivos/Transparencias/2/2/2024/PDF/0624-608.pdf" TargetMode="External"/><Relationship Id="rId4" Type="http://schemas.openxmlformats.org/officeDocument/2006/relationships/hyperlink" Target="http://transparencia.moradaturismoeventos.com.br/Arquivos/Transparencias/2/2/2024/PDF/0624-608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transparencia.moradaturismoeventos.com.br/Arquivos/Transparencias/2/2/2024/PDF/0624-635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4/PDF/0624-613.pdf" TargetMode="External"/><Relationship Id="rId3" Type="http://schemas.openxmlformats.org/officeDocument/2006/relationships/hyperlink" Target="http://transparencia.moradaturismoeventos.com.br/Arquivos/Transparencias/2/2/2024/PDF/0624-612pdf" TargetMode="External"/><Relationship Id="rId7" Type="http://schemas.openxmlformats.org/officeDocument/2006/relationships/hyperlink" Target="http://transparencia.moradaturismoeventos.com.br/Arquivos/Transparencias/2/2/2024/PDF/0624-618.pdf" TargetMode="External"/><Relationship Id="rId2" Type="http://schemas.openxmlformats.org/officeDocument/2006/relationships/hyperlink" Target="http://transparencia.moradaturismoeventos.com.br/Arquivos/Transparencias/2/2/2024/PDF/0624-611.pdf" TargetMode="External"/><Relationship Id="rId1" Type="http://schemas.openxmlformats.org/officeDocument/2006/relationships/hyperlink" Target="http://transparencia.moradaturismoeventos.com.br/Arquivos/Transparencias/2/2/2024/PDF/0624-622.pdf" TargetMode="External"/><Relationship Id="rId6" Type="http://schemas.openxmlformats.org/officeDocument/2006/relationships/hyperlink" Target="http://transparencia.moradaturismoeventos.com.br/Arquivos/Transparencias/2/2/2024/PDF/0624-615.pdf" TargetMode="External"/><Relationship Id="rId5" Type="http://schemas.openxmlformats.org/officeDocument/2006/relationships/hyperlink" Target="http://transparencia.moradaturismoeventos.com.br/Arquivos/Transparencias/2/2/2024/PDF/0624-617.pdf" TargetMode="External"/><Relationship Id="rId4" Type="http://schemas.openxmlformats.org/officeDocument/2006/relationships/hyperlink" Target="http://transparencia.moradaturismoeventos.com.br/Arquivos/Transparencias/2/2/2024/PDF/0624-614.pdf" TargetMode="External"/><Relationship Id="rId9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4/PDF/0624-619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transparencia.moradaturismoeventos.com.br/Arquivos/Transparencias/2/2/2024/PDF/0624-620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624-569.pdf" TargetMode="External"/><Relationship Id="rId2" Type="http://schemas.openxmlformats.org/officeDocument/2006/relationships/hyperlink" Target="http://transparencia.moradaturismoeventos.com.br/Arquivos/Transparencias/2/2/2024/PDF/0624-633.pdf" TargetMode="External"/><Relationship Id="rId1" Type="http://schemas.openxmlformats.org/officeDocument/2006/relationships/hyperlink" Target="http://transparencia.moradaturismoeventos.com.br/Arquivos/Transparencias/2/2/2024/PDF/0624-622.pdf" TargetMode="Externa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://transparencia.moradaturismoeventos.com.br/Arquivos/Transparencias/2/2/2024/PDF/0624-637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4/PDF/0624-634.pdf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4/PDF/0624-636.pdf" TargetMode="External"/><Relationship Id="rId2" Type="http://schemas.openxmlformats.org/officeDocument/2006/relationships/hyperlink" Target="http://transparencia.moradaturismoeventos.com.br/Arquivos/Transparencias/2/2/2024/PDF/0624-575.pdf" TargetMode="External"/><Relationship Id="rId1" Type="http://schemas.openxmlformats.org/officeDocument/2006/relationships/hyperlink" Target="http://transparencia.moradaturismoeventos.com.br/Arquivos/Transparencias/2/2/2024/PDF/0624-622.pdf" TargetMode="External"/><Relationship Id="rId4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://transparencia.moradaturismoeventos.com.br/Arquivos/Transparencias/2/2/2024/PDF/0624-632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4/PDF/0624-629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://transparencia.moradaturismoeventos.com.br/Arquivos/Transparencias/2/2/2024/PDF/0624-638.pdf" TargetMode="External"/><Relationship Id="rId1" Type="http://schemas.openxmlformats.org/officeDocument/2006/relationships/hyperlink" Target="http://transparencia.moradaturismoeventos.com.br/Arquivos/Transparencias/2/2/2024/PDF/0624-638.pdf" TargetMode="Externa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.bin"/><Relationship Id="rId2" Type="http://schemas.openxmlformats.org/officeDocument/2006/relationships/hyperlink" Target="http://transparencia.moradaturismoeventos.com.br/Arquivos/Transparencias/2/2/2024/PDF/0624-639.pdf" TargetMode="External"/><Relationship Id="rId1" Type="http://schemas.openxmlformats.org/officeDocument/2006/relationships/hyperlink" Target="http://transparencia.moradaturismoeventos.com.br/Arquivos/Transparencias/2/2/2024/PDF/0624-639.pdf" TargetMode="External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hyperlink" Target="http://transparencia.moradaturismoeventos.com.br/Arquivos/Transparencias/2/2/2024/PDF/0624-581.pdf" TargetMode="Externa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.bin"/><Relationship Id="rId2" Type="http://schemas.openxmlformats.org/officeDocument/2006/relationships/hyperlink" Target="http://transparencia.moradaturismoeventos.com.br/Arquivos/Transparencias/2/2/2024/PDF/0624-583.pdf" TargetMode="External"/><Relationship Id="rId1" Type="http://schemas.openxmlformats.org/officeDocument/2006/relationships/hyperlink" Target="http://transparencia.moradaturismoeventos.com.br/Arquivos/Transparencias/2/2/2024/PDF/0624-583.pdf" TargetMode="External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hyperlink" Target="http://transparencia.moradaturismoeventos.com.br/Arquivos/Transparencias/2/2/2024/PDF/0624-644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://transparencia.moradaturismoeventos.com.br/Arquivos/Transparencias/2/2/2024/PDF/0624-643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://transparencia.moradaturismoeventos.com.br/Arquivos/Transparencias/2/2/2024/PDF/0624-623.pdf" TargetMode="External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openxmlformats.org/officeDocument/2006/relationships/hyperlink" Target="http://transparencia.moradaturismoeventos.com.br/Arquivos/Transparencias/2/2/2024/PDF/0624-6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58"/>
  <sheetViews>
    <sheetView showGridLines="0" tabSelected="1" zoomScale="115" zoomScaleNormal="115" workbookViewId="0">
      <pane ySplit="5" topLeftCell="A6" activePane="bottomLeft" state="frozen"/>
      <selection activeCell="C38" sqref="C38"/>
      <selection pane="bottomLeft" activeCell="D13" sqref="D13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80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f>'1.'!D6</f>
        <v>2119.88</v>
      </c>
      <c r="F7" s="18" t="s">
        <v>22</v>
      </c>
    </row>
    <row r="8" spans="2:7" x14ac:dyDescent="0.25">
      <c r="C8" s="1" t="s">
        <v>26</v>
      </c>
      <c r="D8" t="s">
        <v>3</v>
      </c>
      <c r="E8" s="4">
        <f>'2.'!D6</f>
        <v>459.31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f>'3.'!D11</f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f>'4.'!D14</f>
        <v>43.799999999999976</v>
      </c>
      <c r="F11" s="18" t="s">
        <v>22</v>
      </c>
    </row>
    <row r="12" spans="2:7" x14ac:dyDescent="0.25">
      <c r="C12" s="1" t="s">
        <v>29</v>
      </c>
      <c r="D12" t="s">
        <v>70</v>
      </c>
      <c r="E12" s="4">
        <f>'5.'!D8</f>
        <v>2094</v>
      </c>
      <c r="F12" s="18" t="s">
        <v>22</v>
      </c>
    </row>
    <row r="13" spans="2:7" x14ac:dyDescent="0.25">
      <c r="B13" s="1" t="s">
        <v>12</v>
      </c>
      <c r="C13" s="1"/>
      <c r="E13" s="4"/>
      <c r="F13" s="4"/>
    </row>
    <row r="14" spans="2:7" x14ac:dyDescent="0.25">
      <c r="C14" s="1" t="s">
        <v>30</v>
      </c>
      <c r="D14" t="s">
        <v>13</v>
      </c>
      <c r="E14" s="46">
        <f>'6.'!D8</f>
        <v>13347.14</v>
      </c>
      <c r="F14" s="18" t="s">
        <v>22</v>
      </c>
    </row>
    <row r="15" spans="2:7" x14ac:dyDescent="0.25">
      <c r="C15" s="1" t="s">
        <v>30</v>
      </c>
      <c r="D15" t="s">
        <v>14</v>
      </c>
      <c r="E15" s="46">
        <f>'6.'!D9</f>
        <v>6865.13</v>
      </c>
      <c r="F15" s="18" t="s">
        <v>22</v>
      </c>
    </row>
    <row r="16" spans="2:7" x14ac:dyDescent="0.25">
      <c r="C16" s="1" t="s">
        <v>30</v>
      </c>
      <c r="D16" t="s">
        <v>15</v>
      </c>
      <c r="E16" s="4">
        <f>'6.'!D6</f>
        <v>2363.5700000000002</v>
      </c>
      <c r="F16" s="18" t="s">
        <v>22</v>
      </c>
    </row>
    <row r="17" spans="2:6" x14ac:dyDescent="0.25">
      <c r="C17" s="1" t="s">
        <v>30</v>
      </c>
      <c r="D17" t="s">
        <v>16</v>
      </c>
      <c r="E17" s="4">
        <f>'6.'!D7</f>
        <v>2363.5700000000002</v>
      </c>
      <c r="F17" s="18" t="s">
        <v>22</v>
      </c>
    </row>
    <row r="18" spans="2:6" x14ac:dyDescent="0.25">
      <c r="C18" s="1" t="s">
        <v>30</v>
      </c>
      <c r="D18" t="s">
        <v>65</v>
      </c>
      <c r="E18" s="4">
        <f>'6.'!D10</f>
        <v>2363.5700000000002</v>
      </c>
      <c r="F18" s="18" t="s">
        <v>22</v>
      </c>
    </row>
    <row r="19" spans="2:6" x14ac:dyDescent="0.25">
      <c r="C19" s="1" t="s">
        <v>30</v>
      </c>
      <c r="D19" t="s">
        <v>46</v>
      </c>
      <c r="E19" s="4">
        <f>'6.'!D13</f>
        <v>2363.5700000000002</v>
      </c>
      <c r="F19" s="18" t="s">
        <v>22</v>
      </c>
    </row>
    <row r="20" spans="2:6" x14ac:dyDescent="0.25">
      <c r="C20" s="1" t="s">
        <v>30</v>
      </c>
      <c r="D20" t="s">
        <v>59</v>
      </c>
      <c r="E20" s="4">
        <f>'6.'!D11</f>
        <v>2363.5700000000002</v>
      </c>
      <c r="F20" s="18" t="s">
        <v>22</v>
      </c>
    </row>
    <row r="21" spans="2:6" x14ac:dyDescent="0.25">
      <c r="C21" s="1" t="s">
        <v>30</v>
      </c>
      <c r="D21" t="s">
        <v>57</v>
      </c>
      <c r="E21" s="4">
        <f>'6.'!D12</f>
        <v>4317.0200000000004</v>
      </c>
      <c r="F21" s="18" t="s">
        <v>22</v>
      </c>
    </row>
    <row r="22" spans="2:6" x14ac:dyDescent="0.25">
      <c r="B22" s="1" t="s">
        <v>17</v>
      </c>
      <c r="C22" s="1"/>
      <c r="E22" s="4"/>
      <c r="F22" s="4"/>
    </row>
    <row r="23" spans="2:6" x14ac:dyDescent="0.25">
      <c r="C23" s="1" t="s">
        <v>31</v>
      </c>
      <c r="D23" t="s">
        <v>19</v>
      </c>
      <c r="E23" s="4">
        <f>'7.'!D8</f>
        <v>1068.76</v>
      </c>
      <c r="F23" s="18" t="s">
        <v>22</v>
      </c>
    </row>
    <row r="24" spans="2:6" x14ac:dyDescent="0.25">
      <c r="C24" s="1" t="s">
        <v>32</v>
      </c>
      <c r="D24" t="s">
        <v>18</v>
      </c>
      <c r="E24" s="46">
        <f>'8.'!D9</f>
        <v>7269.43</v>
      </c>
      <c r="F24" s="18" t="s">
        <v>22</v>
      </c>
    </row>
    <row r="25" spans="2:6" x14ac:dyDescent="0.25">
      <c r="B25" s="1" t="s">
        <v>20</v>
      </c>
      <c r="C25" s="1"/>
      <c r="E25" s="4"/>
      <c r="F25" s="4"/>
    </row>
    <row r="26" spans="2:6" x14ac:dyDescent="0.25">
      <c r="B26" s="1"/>
      <c r="C26" s="1" t="s">
        <v>33</v>
      </c>
      <c r="D26" t="s">
        <v>68</v>
      </c>
      <c r="E26" s="4">
        <f>'9.'!D9</f>
        <v>346.37</v>
      </c>
      <c r="F26" s="45" t="s">
        <v>22</v>
      </c>
    </row>
    <row r="27" spans="2:6" x14ac:dyDescent="0.25">
      <c r="B27" s="1"/>
      <c r="C27" s="1" t="s">
        <v>34</v>
      </c>
      <c r="D27" t="s">
        <v>69</v>
      </c>
      <c r="E27" s="4">
        <f>'10.'!D8</f>
        <v>3200</v>
      </c>
      <c r="F27" s="45" t="s">
        <v>22</v>
      </c>
    </row>
    <row r="28" spans="2:6" x14ac:dyDescent="0.25">
      <c r="B28" s="1"/>
      <c r="C28" s="1" t="s">
        <v>35</v>
      </c>
      <c r="D28" t="s">
        <v>75</v>
      </c>
      <c r="E28" s="4">
        <f>'11.'!D8</f>
        <v>103.6</v>
      </c>
      <c r="F28" s="45" t="s">
        <v>22</v>
      </c>
    </row>
    <row r="29" spans="2:6" x14ac:dyDescent="0.25">
      <c r="C29" s="1" t="s">
        <v>36</v>
      </c>
      <c r="D29" t="s">
        <v>60</v>
      </c>
      <c r="E29" s="4">
        <f>'12.'!D9</f>
        <v>1837.4499999999998</v>
      </c>
      <c r="F29" s="45" t="s">
        <v>22</v>
      </c>
    </row>
    <row r="30" spans="2:6" x14ac:dyDescent="0.25">
      <c r="C30" s="1" t="s">
        <v>37</v>
      </c>
      <c r="D30" t="s">
        <v>107</v>
      </c>
      <c r="E30" s="4">
        <f>'13.'!D8</f>
        <v>205.8</v>
      </c>
      <c r="F30" s="45" t="s">
        <v>22</v>
      </c>
    </row>
    <row r="31" spans="2:6" x14ac:dyDescent="0.25">
      <c r="C31" s="1" t="s">
        <v>38</v>
      </c>
      <c r="D31" t="s">
        <v>79</v>
      </c>
      <c r="E31" s="4">
        <f>'14.'!D8</f>
        <v>180.06</v>
      </c>
      <c r="F31" s="45" t="s">
        <v>22</v>
      </c>
    </row>
    <row r="32" spans="2:6" x14ac:dyDescent="0.25">
      <c r="C32" s="1" t="s">
        <v>51</v>
      </c>
      <c r="D32" t="s">
        <v>49</v>
      </c>
      <c r="E32" s="4">
        <f>'15.'!D9</f>
        <v>361.53999999999996</v>
      </c>
      <c r="F32" s="18" t="s">
        <v>22</v>
      </c>
    </row>
    <row r="33" spans="2:6" x14ac:dyDescent="0.25">
      <c r="C33" s="1" t="s">
        <v>52</v>
      </c>
      <c r="D33" t="s">
        <v>50</v>
      </c>
      <c r="E33" s="4">
        <f>'16.'!D9</f>
        <v>2743.64</v>
      </c>
      <c r="F33" s="18" t="s">
        <v>22</v>
      </c>
    </row>
    <row r="34" spans="2:6" x14ac:dyDescent="0.25">
      <c r="B34" s="1" t="s">
        <v>47</v>
      </c>
      <c r="C34" s="1"/>
      <c r="E34" s="4"/>
      <c r="F34" s="4"/>
    </row>
    <row r="35" spans="2:6" x14ac:dyDescent="0.25">
      <c r="C35" s="1" t="s">
        <v>53</v>
      </c>
      <c r="D35" t="s">
        <v>62</v>
      </c>
      <c r="E35" s="4">
        <f>'17.'!D8</f>
        <v>373.46</v>
      </c>
      <c r="F35" s="18" t="s">
        <v>22</v>
      </c>
    </row>
    <row r="36" spans="2:6" x14ac:dyDescent="0.25">
      <c r="C36" s="1" t="s">
        <v>54</v>
      </c>
      <c r="D36" t="s">
        <v>21</v>
      </c>
      <c r="E36" s="4">
        <f>'18.'!D9</f>
        <v>35</v>
      </c>
      <c r="F36" s="18" t="s">
        <v>22</v>
      </c>
    </row>
    <row r="37" spans="2:6" x14ac:dyDescent="0.25">
      <c r="C37" s="1" t="s">
        <v>71</v>
      </c>
      <c r="D37" t="s">
        <v>114</v>
      </c>
      <c r="E37" s="4">
        <f>'19.'!D8</f>
        <v>179.71</v>
      </c>
      <c r="F37" s="18" t="s">
        <v>22</v>
      </c>
    </row>
    <row r="38" spans="2:6" x14ac:dyDescent="0.25">
      <c r="C38" s="1" t="s">
        <v>72</v>
      </c>
      <c r="D38" t="s">
        <v>56</v>
      </c>
      <c r="E38" s="4">
        <f>'20.'!D8</f>
        <v>1482.04</v>
      </c>
      <c r="F38" s="18" t="s">
        <v>22</v>
      </c>
    </row>
    <row r="39" spans="2:6" x14ac:dyDescent="0.25">
      <c r="C39" s="1" t="s">
        <v>73</v>
      </c>
      <c r="D39" t="s">
        <v>66</v>
      </c>
      <c r="E39" s="4">
        <f>'21.'!D8</f>
        <v>2035.08</v>
      </c>
      <c r="F39" s="18" t="s">
        <v>22</v>
      </c>
    </row>
    <row r="40" spans="2:6" x14ac:dyDescent="0.25">
      <c r="C40" s="1" t="s">
        <v>74</v>
      </c>
      <c r="D40" t="s">
        <v>67</v>
      </c>
      <c r="E40" s="4">
        <f>'22.'!D8</f>
        <v>6063.89</v>
      </c>
      <c r="F40" s="18" t="s">
        <v>22</v>
      </c>
    </row>
    <row r="41" spans="2:6" x14ac:dyDescent="0.25">
      <c r="C41" s="1"/>
      <c r="E41" s="4"/>
      <c r="F41" s="18"/>
    </row>
    <row r="42" spans="2:6" x14ac:dyDescent="0.25">
      <c r="D42" s="29" t="s">
        <v>40</v>
      </c>
      <c r="E42" s="28">
        <f>SUM(E7:E41)</f>
        <v>71949.960000000006</v>
      </c>
      <c r="F42" s="4"/>
    </row>
    <row r="43" spans="2:6" x14ac:dyDescent="0.25">
      <c r="E43" s="4"/>
      <c r="F43" s="4"/>
    </row>
    <row r="44" spans="2:6" x14ac:dyDescent="0.25">
      <c r="D44" s="47"/>
      <c r="E44" s="4"/>
      <c r="F44" s="4"/>
    </row>
    <row r="45" spans="2:6" x14ac:dyDescent="0.25">
      <c r="E45" s="4"/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3" location="'7.'!A1" display="abertura"/>
    <hyperlink ref="F24" location="'8.'!A1" display="abertura"/>
    <hyperlink ref="F33" location="'16.'!A1" display="abertura"/>
    <hyperlink ref="F32" location="'15.'!A1" display="abertura"/>
    <hyperlink ref="F14" location="'6.'!A1" display="abertura"/>
    <hyperlink ref="F38" location="'20.'!A1" display="abertura"/>
    <hyperlink ref="F29" location="'12.'!A1" display="abertura"/>
    <hyperlink ref="F36" location="'18.'!A1" display="abertura"/>
    <hyperlink ref="F35" location="'17.'!A1" display="abertura"/>
    <hyperlink ref="F39" location="'21.'!A1" display="abertura"/>
    <hyperlink ref="F40" location="'22.'!A1" display="abertura"/>
    <hyperlink ref="F26" location="'9.'!A1" display="abertura"/>
    <hyperlink ref="F27" location="'10.'!A1" display="abertura"/>
    <hyperlink ref="F12" location="'5.'!A1" display="abertura"/>
    <hyperlink ref="F15:F21" location="'6.'!A1" display="abertura"/>
    <hyperlink ref="F28" location="'11.'!A1" display="abertura"/>
    <hyperlink ref="F31" location="'14.'!A1" display="abertura"/>
    <hyperlink ref="F30" location="'13.'!A1" display="abertura"/>
    <hyperlink ref="F37" location="'19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81</v>
      </c>
      <c r="C6" s="32" t="s">
        <v>55</v>
      </c>
      <c r="D6" s="33">
        <v>2119.88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81</v>
      </c>
      <c r="C6" s="23" t="s">
        <v>55</v>
      </c>
      <c r="D6" s="26">
        <v>459.31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x14ac:dyDescent="0.25">
      <c r="B6" s="54" t="s">
        <v>81</v>
      </c>
      <c r="C6" s="30" t="s">
        <v>63</v>
      </c>
      <c r="D6" s="27">
        <v>1513</v>
      </c>
      <c r="E6" s="22"/>
      <c r="F6" s="25" t="s">
        <v>41</v>
      </c>
    </row>
    <row r="7" spans="2:7" s="40" customFormat="1" ht="30" x14ac:dyDescent="0.25">
      <c r="B7" s="54" t="s">
        <v>81</v>
      </c>
      <c r="C7" s="30" t="s">
        <v>104</v>
      </c>
      <c r="D7" s="27">
        <v>187</v>
      </c>
      <c r="E7" s="22"/>
      <c r="F7" s="22" t="s">
        <v>41</v>
      </c>
    </row>
    <row r="8" spans="2:7" s="40" customFormat="1" ht="30" x14ac:dyDescent="0.25">
      <c r="B8" s="54" t="s">
        <v>81</v>
      </c>
      <c r="C8" s="30" t="s">
        <v>105</v>
      </c>
      <c r="D8" s="27">
        <v>1513</v>
      </c>
      <c r="E8" s="22"/>
      <c r="F8" s="22" t="s">
        <v>41</v>
      </c>
    </row>
    <row r="9" spans="2:7" s="40" customFormat="1" ht="30" x14ac:dyDescent="0.25">
      <c r="B9" s="54" t="s">
        <v>81</v>
      </c>
      <c r="C9" s="39" t="s">
        <v>106</v>
      </c>
      <c r="D9" s="27">
        <v>187</v>
      </c>
      <c r="E9" s="22" t="s">
        <v>23</v>
      </c>
      <c r="F9" s="22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3400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9" location="Razão!A1" display="retorna"/>
    <hyperlink ref="F6" r:id="rId1"/>
    <hyperlink ref="F7" r:id="rId2"/>
    <hyperlink ref="F8" r:id="rId3"/>
    <hyperlink ref="F9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2" sqref="F12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0" customFormat="1" ht="60" x14ac:dyDescent="0.25">
      <c r="B6" s="54" t="s">
        <v>98</v>
      </c>
      <c r="C6" s="39" t="s">
        <v>99</v>
      </c>
      <c r="D6" s="31">
        <v>-1900</v>
      </c>
      <c r="E6" s="41"/>
      <c r="F6" s="22" t="s">
        <v>41</v>
      </c>
    </row>
    <row r="7" spans="2:7" s="40" customFormat="1" x14ac:dyDescent="0.25">
      <c r="B7" s="54" t="s">
        <v>88</v>
      </c>
      <c r="C7" s="41" t="s">
        <v>100</v>
      </c>
      <c r="D7" s="31">
        <v>1400</v>
      </c>
      <c r="E7" s="41"/>
      <c r="F7" s="22" t="s">
        <v>41</v>
      </c>
    </row>
    <row r="8" spans="2:7" s="40" customFormat="1" x14ac:dyDescent="0.25">
      <c r="B8" s="54" t="s">
        <v>88</v>
      </c>
      <c r="C8" s="41" t="s">
        <v>101</v>
      </c>
      <c r="D8" s="31">
        <v>173.03</v>
      </c>
      <c r="E8" s="41"/>
      <c r="F8" s="22" t="s">
        <v>41</v>
      </c>
    </row>
    <row r="9" spans="2:7" s="40" customFormat="1" x14ac:dyDescent="0.25">
      <c r="B9" s="54" t="s">
        <v>88</v>
      </c>
      <c r="C9" s="39" t="s">
        <v>76</v>
      </c>
      <c r="D9" s="31">
        <v>280</v>
      </c>
      <c r="E9" s="41"/>
      <c r="F9" s="22" t="s">
        <v>41</v>
      </c>
    </row>
    <row r="10" spans="2:7" s="40" customFormat="1" ht="30" x14ac:dyDescent="0.25">
      <c r="B10" s="54" t="s">
        <v>88</v>
      </c>
      <c r="C10" s="39" t="s">
        <v>102</v>
      </c>
      <c r="D10" s="31">
        <v>34.6</v>
      </c>
      <c r="E10" s="41"/>
      <c r="F10" s="22" t="s">
        <v>41</v>
      </c>
    </row>
    <row r="11" spans="2:7" s="40" customFormat="1" x14ac:dyDescent="0.25">
      <c r="B11" s="54" t="s">
        <v>88</v>
      </c>
      <c r="C11" s="41" t="s">
        <v>77</v>
      </c>
      <c r="D11" s="31">
        <v>50</v>
      </c>
      <c r="E11" s="41"/>
      <c r="F11" s="22" t="s">
        <v>41</v>
      </c>
    </row>
    <row r="12" spans="2:7" s="40" customFormat="1" x14ac:dyDescent="0.25">
      <c r="B12" s="54" t="s">
        <v>88</v>
      </c>
      <c r="C12" s="55" t="s">
        <v>103</v>
      </c>
      <c r="D12" s="31">
        <v>6.17</v>
      </c>
      <c r="E12" s="22" t="s">
        <v>23</v>
      </c>
      <c r="F12" s="22" t="s">
        <v>41</v>
      </c>
    </row>
    <row r="13" spans="2:7" s="40" customFormat="1" x14ac:dyDescent="0.25">
      <c r="B13" s="42"/>
      <c r="D13" s="43"/>
    </row>
    <row r="14" spans="2:7" s="40" customFormat="1" x14ac:dyDescent="0.25">
      <c r="B14" s="42"/>
      <c r="C14" s="44" t="s">
        <v>39</v>
      </c>
      <c r="D14" s="43">
        <f>SUM(D6:D13)</f>
        <v>43.799999999999976</v>
      </c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2" location="Razão!A1" display="retorna"/>
    <hyperlink ref="F6" r:id="rId1"/>
    <hyperlink ref="F7" r:id="rId2"/>
    <hyperlink ref="F8" r:id="rId3"/>
    <hyperlink ref="F9" r:id="rId4"/>
    <hyperlink ref="F10" r:id="rId5"/>
    <hyperlink ref="F11" r:id="rId6"/>
    <hyperlink ref="F12" r:id="rId7"/>
  </hyperlinks>
  <pageMargins left="0.511811024" right="0.511811024" top="0.78740157499999996" bottom="0.78740157499999996" header="0.31496062000000002" footer="0.31496062000000002"/>
  <pageSetup paperSize="9" orientation="portrait" r:id="rId8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82</v>
      </c>
      <c r="C6" s="23" t="s">
        <v>83</v>
      </c>
      <c r="D6" s="53">
        <v>2094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2094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11" sqref="F11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88</v>
      </c>
      <c r="C6" s="23" t="s">
        <v>42</v>
      </c>
      <c r="D6" s="53">
        <v>2363.5700000000002</v>
      </c>
      <c r="E6" s="23"/>
      <c r="F6" s="22" t="s">
        <v>41</v>
      </c>
    </row>
    <row r="7" spans="2:7" x14ac:dyDescent="0.25">
      <c r="B7" s="32" t="s">
        <v>88</v>
      </c>
      <c r="C7" s="23" t="s">
        <v>43</v>
      </c>
      <c r="D7" s="53">
        <v>2363.5700000000002</v>
      </c>
      <c r="E7" s="23"/>
      <c r="F7" s="22" t="s">
        <v>41</v>
      </c>
    </row>
    <row r="8" spans="2:7" x14ac:dyDescent="0.25">
      <c r="B8" s="32" t="s">
        <v>88</v>
      </c>
      <c r="C8" s="23" t="s">
        <v>44</v>
      </c>
      <c r="D8" s="26">
        <v>13347.14</v>
      </c>
      <c r="E8" s="23"/>
      <c r="F8" s="22" t="s">
        <v>41</v>
      </c>
    </row>
    <row r="9" spans="2:7" x14ac:dyDescent="0.25">
      <c r="B9" s="32" t="s">
        <v>88</v>
      </c>
      <c r="C9" s="23" t="s">
        <v>45</v>
      </c>
      <c r="D9" s="26">
        <v>6865.13</v>
      </c>
      <c r="E9" s="25"/>
      <c r="F9" s="22" t="s">
        <v>41</v>
      </c>
    </row>
    <row r="10" spans="2:7" x14ac:dyDescent="0.25">
      <c r="B10" s="32" t="s">
        <v>88</v>
      </c>
      <c r="C10" s="23" t="s">
        <v>64</v>
      </c>
      <c r="D10" s="53">
        <v>2363.5700000000002</v>
      </c>
      <c r="E10" s="25"/>
      <c r="F10" s="22" t="s">
        <v>41</v>
      </c>
    </row>
    <row r="11" spans="2:7" x14ac:dyDescent="0.25">
      <c r="B11" s="32" t="s">
        <v>88</v>
      </c>
      <c r="C11" s="23" t="s">
        <v>61</v>
      </c>
      <c r="D11" s="53">
        <v>2363.5700000000002</v>
      </c>
      <c r="E11" s="25"/>
      <c r="F11" s="22" t="s">
        <v>41</v>
      </c>
    </row>
    <row r="12" spans="2:7" x14ac:dyDescent="0.25">
      <c r="B12" s="32" t="s">
        <v>88</v>
      </c>
      <c r="C12" s="23" t="s">
        <v>58</v>
      </c>
      <c r="D12" s="26">
        <v>4317.0200000000004</v>
      </c>
      <c r="E12" s="25"/>
      <c r="F12" s="22" t="s">
        <v>41</v>
      </c>
    </row>
    <row r="13" spans="2:7" x14ac:dyDescent="0.25">
      <c r="B13" s="32" t="s">
        <v>88</v>
      </c>
      <c r="C13" s="23" t="s">
        <v>48</v>
      </c>
      <c r="D13" s="53">
        <v>2363.5700000000002</v>
      </c>
      <c r="E13" s="25" t="s">
        <v>23</v>
      </c>
      <c r="F13" s="22" t="s">
        <v>41</v>
      </c>
    </row>
    <row r="14" spans="2:7" x14ac:dyDescent="0.25">
      <c r="B14" s="2"/>
      <c r="D14" s="4"/>
    </row>
    <row r="15" spans="2:7" x14ac:dyDescent="0.25">
      <c r="B15" s="2"/>
      <c r="D15" s="4">
        <f>SUM(D6:D14)</f>
        <v>36347.14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3" location="Razão!A1" display="retorna"/>
    <hyperlink ref="F6:F13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81</v>
      </c>
      <c r="C6" s="49" t="s">
        <v>109</v>
      </c>
      <c r="D6" s="27">
        <v>1068.76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1068.76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54" t="s">
        <v>81</v>
      </c>
      <c r="C6" s="30" t="s">
        <v>78</v>
      </c>
      <c r="D6" s="27">
        <v>7269.43</v>
      </c>
      <c r="E6" s="22" t="s">
        <v>23</v>
      </c>
      <c r="F6" s="22" t="s">
        <v>41</v>
      </c>
    </row>
    <row r="7" spans="2:7" x14ac:dyDescent="0.25">
      <c r="B7" s="50"/>
      <c r="C7" s="34"/>
      <c r="D7" s="51"/>
      <c r="E7" s="52"/>
      <c r="F7" s="52"/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7269.43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84</v>
      </c>
      <c r="C6" s="30" t="s">
        <v>86</v>
      </c>
      <c r="D6" s="27">
        <v>206.4</v>
      </c>
      <c r="E6" s="22" t="s">
        <v>23</v>
      </c>
      <c r="F6" s="22" t="s">
        <v>41</v>
      </c>
    </row>
    <row r="7" spans="2:7" ht="30" x14ac:dyDescent="0.25">
      <c r="B7" s="32" t="s">
        <v>85</v>
      </c>
      <c r="C7" s="30" t="s">
        <v>87</v>
      </c>
      <c r="D7" s="27">
        <v>139.97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346.37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6" location="Razão!A1" display="retorna"/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90</v>
      </c>
      <c r="C6" s="38" t="s">
        <v>91</v>
      </c>
      <c r="D6" s="27">
        <v>3200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1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1:7" ht="30" x14ac:dyDescent="0.25">
      <c r="A6" s="48"/>
      <c r="B6" s="54" t="s">
        <v>95</v>
      </c>
      <c r="C6" s="38" t="s">
        <v>96</v>
      </c>
      <c r="D6" s="27">
        <v>103.6</v>
      </c>
      <c r="E6" s="22" t="s">
        <v>23</v>
      </c>
      <c r="F6" s="22" t="s">
        <v>41</v>
      </c>
    </row>
    <row r="7" spans="1:7" x14ac:dyDescent="0.25">
      <c r="B7" s="2"/>
      <c r="D7" s="4"/>
    </row>
    <row r="8" spans="1:7" x14ac:dyDescent="0.25">
      <c r="B8" s="2"/>
      <c r="C8" s="24" t="s">
        <v>39</v>
      </c>
      <c r="D8" s="4">
        <f>SUM(D6:D7)</f>
        <v>103.6</v>
      </c>
    </row>
    <row r="9" spans="1:7" x14ac:dyDescent="0.25">
      <c r="B9" s="2"/>
      <c r="D9" s="4"/>
    </row>
    <row r="10" spans="1:7" x14ac:dyDescent="0.25">
      <c r="B10" s="2"/>
      <c r="D10" s="4"/>
    </row>
    <row r="11" spans="1:7" x14ac:dyDescent="0.25">
      <c r="B11" s="2"/>
      <c r="D11" s="4"/>
    </row>
    <row r="12" spans="1:7" x14ac:dyDescent="0.25">
      <c r="B12" s="2"/>
      <c r="D12" s="4"/>
    </row>
    <row r="13" spans="1:7" x14ac:dyDescent="0.25">
      <c r="B13" s="2"/>
      <c r="D13" s="4"/>
    </row>
    <row r="14" spans="1:7" x14ac:dyDescent="0.25">
      <c r="B14" s="2"/>
      <c r="D14" s="4"/>
    </row>
    <row r="15" spans="1:7" x14ac:dyDescent="0.25">
      <c r="B15" s="2"/>
      <c r="D15" s="4"/>
    </row>
    <row r="16" spans="1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92</v>
      </c>
      <c r="C6" s="30" t="s">
        <v>93</v>
      </c>
      <c r="D6" s="31">
        <v>1536.6</v>
      </c>
      <c r="E6" s="22" t="s">
        <v>23</v>
      </c>
      <c r="F6" s="22" t="s">
        <v>41</v>
      </c>
    </row>
    <row r="7" spans="2:7" ht="30" x14ac:dyDescent="0.25">
      <c r="B7" s="32" t="s">
        <v>90</v>
      </c>
      <c r="C7" s="30" t="s">
        <v>94</v>
      </c>
      <c r="D7" s="31">
        <v>300.85000000000002</v>
      </c>
      <c r="E7" s="22" t="s">
        <v>23</v>
      </c>
      <c r="F7" s="22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1837.4499999999998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6" location="Razão!A1" display="retorna"/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 t="s">
        <v>98</v>
      </c>
      <c r="C6" s="30" t="s">
        <v>108</v>
      </c>
      <c r="D6" s="31">
        <v>205.8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205.8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54" t="s">
        <v>88</v>
      </c>
      <c r="C6" s="30" t="s">
        <v>97</v>
      </c>
      <c r="D6" s="31">
        <v>180.06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180.06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88</v>
      </c>
      <c r="C6" s="30" t="s">
        <v>89</v>
      </c>
      <c r="D6" s="31">
        <v>169.54</v>
      </c>
      <c r="E6" s="22"/>
      <c r="F6" s="22" t="s">
        <v>41</v>
      </c>
    </row>
    <row r="7" spans="2:7" x14ac:dyDescent="0.25">
      <c r="B7" s="32" t="s">
        <v>88</v>
      </c>
      <c r="C7" s="30" t="s">
        <v>89</v>
      </c>
      <c r="D7" s="31">
        <v>192</v>
      </c>
      <c r="E7" s="22" t="s">
        <v>23</v>
      </c>
      <c r="F7" s="22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361.53999999999996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 t="s">
        <v>88</v>
      </c>
      <c r="C6" s="30" t="s">
        <v>89</v>
      </c>
      <c r="D6" s="31">
        <v>2374.69</v>
      </c>
      <c r="E6" s="22"/>
      <c r="F6" s="22" t="s">
        <v>41</v>
      </c>
    </row>
    <row r="7" spans="2:7" x14ac:dyDescent="0.25">
      <c r="B7" s="32" t="s">
        <v>88</v>
      </c>
      <c r="C7" s="30" t="s">
        <v>89</v>
      </c>
      <c r="D7" s="31">
        <v>368.95</v>
      </c>
      <c r="E7" s="22" t="s">
        <v>23</v>
      </c>
      <c r="F7" s="22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23.25" customHeight="1" x14ac:dyDescent="0.25">
      <c r="B6" s="32" t="s">
        <v>118</v>
      </c>
      <c r="C6" s="30" t="s">
        <v>117</v>
      </c>
      <c r="D6" s="31">
        <v>373.46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373.46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110</v>
      </c>
      <c r="C6" s="30" t="s">
        <v>112</v>
      </c>
      <c r="D6" s="31">
        <v>32.5</v>
      </c>
      <c r="E6" s="22"/>
      <c r="F6" s="22" t="s">
        <v>41</v>
      </c>
    </row>
    <row r="7" spans="2:7" ht="15" customHeight="1" x14ac:dyDescent="0.25">
      <c r="B7" s="32" t="s">
        <v>111</v>
      </c>
      <c r="C7" s="30" t="s">
        <v>113</v>
      </c>
      <c r="D7" s="31">
        <v>2.5</v>
      </c>
      <c r="E7" s="22" t="s">
        <v>23</v>
      </c>
      <c r="F7" s="22" t="s">
        <v>41</v>
      </c>
    </row>
    <row r="8" spans="2:7" x14ac:dyDescent="0.25">
      <c r="B8" s="35"/>
      <c r="C8" s="34"/>
      <c r="D8" s="36"/>
      <c r="E8" s="37"/>
      <c r="F8" s="37"/>
    </row>
    <row r="9" spans="2:7" x14ac:dyDescent="0.25">
      <c r="B9" s="2"/>
      <c r="C9" s="24" t="s">
        <v>39</v>
      </c>
      <c r="D9" s="4">
        <f>SUM(D6:D8)</f>
        <v>35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81</v>
      </c>
      <c r="C6" s="30" t="s">
        <v>115</v>
      </c>
      <c r="D6" s="31">
        <v>179.71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179.71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81</v>
      </c>
      <c r="C6" s="30" t="s">
        <v>116</v>
      </c>
      <c r="D6" s="31">
        <v>1482.04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1482.04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81</v>
      </c>
      <c r="C6" s="30" t="s">
        <v>119</v>
      </c>
      <c r="D6" s="31">
        <v>2035.08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2035.08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01/06/2024 a 30/06/2024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 t="s">
        <v>81</v>
      </c>
      <c r="C6" s="30" t="s">
        <v>120</v>
      </c>
      <c r="D6" s="31">
        <v>6063.89</v>
      </c>
      <c r="E6" s="22" t="s">
        <v>23</v>
      </c>
      <c r="F6" s="22" t="s">
        <v>41</v>
      </c>
    </row>
    <row r="7" spans="2:7" x14ac:dyDescent="0.25">
      <c r="B7" s="35"/>
      <c r="C7" s="34"/>
      <c r="D7" s="36"/>
      <c r="E7" s="37"/>
      <c r="F7" s="37"/>
    </row>
    <row r="8" spans="2:7" x14ac:dyDescent="0.25">
      <c r="B8" s="2"/>
      <c r="C8" s="24" t="s">
        <v>39</v>
      </c>
      <c r="D8" s="4">
        <f>SUM(D6:D7)</f>
        <v>6063.89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23</vt:i4>
      </vt:variant>
      <vt:variant>
        <vt:lpstr>Intervalos nomeados</vt:lpstr>
      </vt:variant>
      <vt:variant>
        <vt:i4>1</vt:i4>
      </vt:variant>
    </vt:vector>
  </HeadingPairs>
  <TitlesOfParts>
    <vt:vector size="24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2024-02-07T11:59:29Z</cp:lastPrinted>
  <dcterms:created xsi:type="dcterms:W3CDTF">2018-05-09T11:51:48Z</dcterms:created>
  <dcterms:modified xsi:type="dcterms:W3CDTF">2024-10-29T17:06:32Z</dcterms:modified>
</cp:coreProperties>
</file>