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33" r:id="rId11"/>
    <sheet name="11." sheetId="102" r:id="rId12"/>
    <sheet name="12." sheetId="122" r:id="rId13"/>
    <sheet name="13." sheetId="132" r:id="rId14"/>
    <sheet name="14." sheetId="77" r:id="rId15"/>
    <sheet name="15." sheetId="136" r:id="rId16"/>
    <sheet name="16." sheetId="84" r:id="rId17"/>
    <sheet name="17." sheetId="125" r:id="rId18"/>
    <sheet name="18." sheetId="126" r:id="rId19"/>
    <sheet name="19." sheetId="109" r:id="rId20"/>
    <sheet name="20." sheetId="129" r:id="rId21"/>
    <sheet name="21." sheetId="130" r:id="rId22"/>
    <sheet name="22." sheetId="131" r:id="rId23"/>
  </sheets>
  <definedNames>
    <definedName name="_xlnm.Print_Area" localSheetId="0">RAZÃO!$A$1:$G$42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6" i="1"/>
  <c r="E15" i="1"/>
  <c r="E14" i="1"/>
  <c r="E8" i="1"/>
  <c r="E7" i="1"/>
  <c r="D8" i="136"/>
  <c r="E32" i="1" s="1"/>
  <c r="B4" i="136"/>
  <c r="D9" i="133"/>
  <c r="E27" i="1" s="1"/>
  <c r="B4" i="133"/>
  <c r="D10" i="132"/>
  <c r="E30" i="1" s="1"/>
  <c r="B4" i="132"/>
  <c r="D8" i="131"/>
  <c r="E40" i="1" s="1"/>
  <c r="B4" i="131"/>
  <c r="D15" i="27" l="1"/>
  <c r="D8" i="130"/>
  <c r="E39" i="1" s="1"/>
  <c r="B4" i="130"/>
  <c r="D8" i="129"/>
  <c r="E38" i="1" s="1"/>
  <c r="B4" i="129"/>
  <c r="D9" i="125" l="1"/>
  <c r="E34" i="1" s="1"/>
  <c r="D8" i="126" l="1"/>
  <c r="E36" i="1" s="1"/>
  <c r="B4" i="126"/>
  <c r="B4" i="125"/>
  <c r="D11" i="77" l="1"/>
  <c r="E31" i="1" s="1"/>
  <c r="D10" i="122" l="1"/>
  <c r="E29" i="1" s="1"/>
  <c r="B4" i="122"/>
  <c r="D9" i="109" l="1"/>
  <c r="E37" i="1" s="1"/>
  <c r="B4" i="109"/>
  <c r="D9" i="103" l="1"/>
  <c r="E26" i="1" s="1"/>
  <c r="B4" i="103"/>
  <c r="D8" i="102" l="1"/>
  <c r="E28" i="1" s="1"/>
  <c r="B4" i="102"/>
  <c r="D9" i="84" l="1"/>
  <c r="E33" i="1" s="1"/>
  <c r="B4" i="84"/>
  <c r="B4" i="77" l="1"/>
  <c r="D15" i="6" l="1"/>
  <c r="E11" i="1" s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11" i="5" l="1"/>
  <c r="E10" i="1" s="1"/>
  <c r="E42" i="1" l="1"/>
</calcChain>
</file>

<file path=xl/sharedStrings.xml><?xml version="1.0" encoding="utf-8"?>
<sst xmlns="http://schemas.openxmlformats.org/spreadsheetml/2006/main" count="407" uniqueCount="126">
  <si>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</si>
  <si>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</si>
  <si>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</si>
  <si>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</si>
  <si>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</si>
  <si>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</si>
  <si>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</si>
  <si>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</si>
  <si>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</si>
  <si>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</si>
  <si>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</si>
  <si>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</si>
  <si>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</si>
  <si>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</si>
  <si>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</si>
  <si>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</si>
  <si>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</si>
  <si>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</si>
  <si>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</si>
  <si>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</si>
  <si>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</si>
  <si>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</si>
  <si>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</si>
  <si>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</si>
  <si>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</si>
  <si>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</si>
  <si>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</si>
  <si>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</si>
  <si>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</si>
  <si>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</si>
  <si>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</si>
  <si>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</si>
  <si>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</si>
  <si>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</si>
  <si>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</si>
  <si>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</si>
  <si>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</si>
  <si>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</si>
  <si>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</si>
  <si>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</si>
  <si>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</si>
  <si>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</si>
  <si>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</si>
  <si>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</si>
  <si>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</si>
  <si>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</si>
  <si>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</si>
  <si>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</si>
  <si>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</si>
  <si>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</si>
  <si>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</si>
  <si>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</si>
  <si>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</si>
  <si>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</si>
  <si>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</si>
  <si>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</si>
  <si>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</si>
  <si>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</si>
  <si>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</si>
  <si>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</si>
  <si>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</si>
  <si>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</si>
  <si>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</si>
  <si>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</si>
  <si>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VR. A SER PAGO REF. RENAN ALTINO BRESSAN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</si>
  <si>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</si>
  <si>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</si>
  <si>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</si>
  <si>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</si>
  <si>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</si>
  <si>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</si>
  <si>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</si>
  <si>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</si>
  <si>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</si>
  <si>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21.</t>
  </si>
  <si>
    <t>31/12/2023</t>
  </si>
  <si>
    <t>22.</t>
  </si>
  <si>
    <t>Despesas Copa/Cozinha/Mat. Limpeza</t>
  </si>
  <si>
    <t>Período : 01/04/2024 a 30/04/2024</t>
  </si>
  <si>
    <t>30/04/2024</t>
  </si>
  <si>
    <t>25/04/2024</t>
  </si>
  <si>
    <t>NF. SERVIÇOS 18 - INDIAMARA MOURA SIQUEIRA</t>
  </si>
  <si>
    <t>10/04/2024</t>
  </si>
  <si>
    <t>15/04/2024</t>
  </si>
  <si>
    <t>PAGO NOTA FISCAL TELEFONICA BRASIL S/A</t>
  </si>
  <si>
    <t>Depreciação do período : 04/2024</t>
  </si>
  <si>
    <t>19/04/2024</t>
  </si>
  <si>
    <t>NF. SERVIÇOS 1948 - INOVACONT ASSESSORIA CONTABIL LTDA</t>
  </si>
  <si>
    <t>02/04/2024</t>
  </si>
  <si>
    <t>COMPRA  CONF. N.FISCAL  N. 20066 ALPES REFRIGERAÇÃO E AR CONDICIONADO LTDA</t>
  </si>
  <si>
    <t>NF. SERVIÇOS 5131 ALPES REFRIGERAÇÃO E AR CONDICIONADO LTDA</t>
  </si>
  <si>
    <t>COMPRA  CONF. N.FISCAL  N. 29711 AMAURI ALVES FERREIRA MAQUINAS EPP</t>
  </si>
  <si>
    <t>COMPRA  CONF. N.FISCAL  N. 314 CRISTIANE DANIELA FUNARI DE MELLO SILVA</t>
  </si>
  <si>
    <t>01/04/2024</t>
  </si>
  <si>
    <t>COMPRA  CONF. N.FISCAL  N. 25354 COMERCIAL PIPOCOPOS LTDA</t>
  </si>
  <si>
    <t>COMPRA  CONF. N.FISCAL  N. 5771 CENTERLAR COMERCIO DE UTILIDADES LTDA</t>
  </si>
  <si>
    <t>COMPRA  CONF. N.FISCAL  N. 26060 DELIMP COMERCIAL LTDA ME</t>
  </si>
  <si>
    <t>VR. A SER PAGO REF. INSS 04/2024  ALINE MARIA PEREIRA</t>
  </si>
  <si>
    <t>VR. A SER PAGO REF. FERNANDA CILIA MARAFAO BRUNETTI</t>
  </si>
  <si>
    <t>VR. A SER PAGO REF. INSS 04/2024 FERNANDA CILIA MARAFAO BRUNETTI</t>
  </si>
  <si>
    <t>VR. A SER PAGO REF. EDSON ANTONIO MEGA</t>
  </si>
  <si>
    <t>VR. A SER PAGO REF. INSS 04/2024 EDSON ANTONIO MEGA</t>
  </si>
  <si>
    <t>VR. A SER PAGO REF. EDUARDO GUSTAVO BUZZA</t>
  </si>
  <si>
    <t>VR. A SER PAGO REF. INSS 04/2024 EDUARDO GUSTAVO BUZZA</t>
  </si>
  <si>
    <t>VR. A SER PAGO REF. GUILHERME BELTRAN BORRICELLI HORTA SILVA</t>
  </si>
  <si>
    <t>VR. A SER PAGO REF. INSS 04/2024 GUILHERME BELTRAN BORRICELLI HORTA SILVA</t>
  </si>
  <si>
    <t>VR. A SER PAGO REF. INSS 04/2024  RENAN ALTINO BRESSAN</t>
  </si>
  <si>
    <t>VR. A SER PAGO REF. 04/2024 REF. REMUNERAÇÃO DOS DIRETORES</t>
  </si>
  <si>
    <t>VR. A SER PAGO REF. 04/2024 INSS S/REMUNERAÇÃO AUTONOMOS</t>
  </si>
  <si>
    <t>23/04/2024</t>
  </si>
  <si>
    <t>PAGTO DE DESPESAS BANCARIAS</t>
  </si>
  <si>
    <t>TARIFA MANUTENÇÃO CONTA ATIVA</t>
  </si>
  <si>
    <t>IRRF S/RENDIMENTOS RDC 04/2024</t>
  </si>
  <si>
    <t>PG PIS/COFINS/CSLL/IRPJ PARCELA 21/35</t>
  </si>
  <si>
    <t>VR. A SER PAGO REF. 04/2024</t>
  </si>
  <si>
    <t>Impressos/Xerox/Mat. Escritorio</t>
  </si>
  <si>
    <t>24/04/2024</t>
  </si>
  <si>
    <t>COMPRA  CONF. N.FISCAL  N. 19346 RICARDO SILVA ANDRADE INFORMATICA ME</t>
  </si>
  <si>
    <t>PAGTO REF. AQUISIÇÃO DE CERTIFICADO DIGITAL WX CERTIFICAÇÃO DIGITAL LTDA</t>
  </si>
  <si>
    <t>Honorarios de Auditoria</t>
  </si>
  <si>
    <t>16/04/2024</t>
  </si>
  <si>
    <t>NF. SERVIÇOS 1583 CONAUD AUDITORES INDEPENDENTES S/S</t>
  </si>
  <si>
    <t>RETENÇÃO REF. NF 1583 CONAUD AUDITORES INDEPENDENTES S/S</t>
  </si>
  <si>
    <t>Premios de Seguro</t>
  </si>
  <si>
    <t>30/03/2024</t>
  </si>
  <si>
    <t>apropriação parcela 03/12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</si>
</sst>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424-43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424-435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424-416.pdf" TargetMode="External"/><Relationship Id="rId2" Type="http://schemas.openxmlformats.org/officeDocument/2006/relationships/hyperlink" Target="http://transparencia.moradaturismoeventos.com.br/Arquivos/Transparencias/2/2/2024/PDF/0424-413.pdf" TargetMode="External"/><Relationship Id="rId1" Type="http://schemas.openxmlformats.org/officeDocument/2006/relationships/hyperlink" Target="http://transparencia.moradaturismoeventos.com.br/Arquivos/Transparencias/2/2/2024/PDF/0424-413.pdf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transparencia.moradaturismoeventos.com.br/Arquivos/Transparencias/2/2/2024/PDF/0424-416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424-418.pdf" TargetMode="External"/><Relationship Id="rId3" Type="http://schemas.openxmlformats.org/officeDocument/2006/relationships/hyperlink" Target="http://transparencia.moradaturismoeventos.com.br/Arquivos/Transparencias/2/2/2024/PDF/0424-415.pdf" TargetMode="External"/><Relationship Id="rId7" Type="http://schemas.openxmlformats.org/officeDocument/2006/relationships/hyperlink" Target="http://transparencia.moradaturismoeventos.com.br/Arquivos/Transparencias/2/2/2024/PDF/0424-418.pdf" TargetMode="External"/><Relationship Id="rId2" Type="http://schemas.openxmlformats.org/officeDocument/2006/relationships/hyperlink" Target="http://transparencia.moradaturismoeventos.com.br/Arquivos/Transparencias/2/2/2024/PDF/0424-414.pdf" TargetMode="External"/><Relationship Id="rId1" Type="http://schemas.openxmlformats.org/officeDocument/2006/relationships/hyperlink" Target="http://transparencia.moradaturismoeventos.com.br/Arquivos/Transparencias/2/2/2024/PDF/0424-414.pdf" TargetMode="External"/><Relationship Id="rId6" Type="http://schemas.openxmlformats.org/officeDocument/2006/relationships/hyperlink" Target="http://transparencia.moradaturismoeventos.com.br/Arquivos/Transparencias/2/2/2024/PDF/0424-417.pdf" TargetMode="External"/><Relationship Id="rId5" Type="http://schemas.openxmlformats.org/officeDocument/2006/relationships/hyperlink" Target="http://transparencia.moradaturismoeventos.com.br/Arquivos/Transparencias/2/2/2024/PDF/0424-417.pdf" TargetMode="External"/><Relationship Id="rId4" Type="http://schemas.openxmlformats.org/officeDocument/2006/relationships/hyperlink" Target="http://transparencia.moradaturismoeventos.com.br/Arquivos/Transparencias/2/2/2024/PDF/0424-415.pdf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424-43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424-407.pdf" TargetMode="External"/><Relationship Id="rId3" Type="http://schemas.openxmlformats.org/officeDocument/2006/relationships/hyperlink" Target="http://transparencia.moradaturismoeventos.com.br/Arquivos/Transparencias/2/2/2024/PDF/0424-406.pdf" TargetMode="External"/><Relationship Id="rId7" Type="http://schemas.openxmlformats.org/officeDocument/2006/relationships/hyperlink" Target="http://transparencia.moradaturismoeventos.com.br/Arquivos/Transparencias/2/2/2024/PDF/0424-412.pdf" TargetMode="External"/><Relationship Id="rId2" Type="http://schemas.openxmlformats.org/officeDocument/2006/relationships/hyperlink" Target="http://transparencia.moradaturismoeventos.com.br/Arquivos/Transparencias/2/2/2024/PDF/0424-405.pdf" TargetMode="External"/><Relationship Id="rId1" Type="http://schemas.openxmlformats.org/officeDocument/2006/relationships/hyperlink" Target="http://transparencia.moradaturismoeventos.com.br/Arquivos/Transparencias/2/2/2023/PDF/0424-434.pdf" TargetMode="External"/><Relationship Id="rId6" Type="http://schemas.openxmlformats.org/officeDocument/2006/relationships/hyperlink" Target="http://transparencia.moradaturismoeventos.com.br/Arquivos/Transparencias/2/2/2024/PDF/0424-409.pdf" TargetMode="External"/><Relationship Id="rId5" Type="http://schemas.openxmlformats.org/officeDocument/2006/relationships/hyperlink" Target="http://transparencia.moradaturismoeventos.com.br/Arquivos/Transparencias/2/2/2024/PDF/0424-411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4/PDF/0424-408.pdf" TargetMode="External"/><Relationship Id="rId9" Type="http://schemas.openxmlformats.org/officeDocument/2006/relationships/hyperlink" Target="http://transparencia.moradaturismoeventos.com.br/Arquivos/Transparencias/2/2/2024/PDF/0424-410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424-41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424-420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424-362.pdf" TargetMode="External"/><Relationship Id="rId2" Type="http://schemas.openxmlformats.org/officeDocument/2006/relationships/hyperlink" Target="http://transparencia.moradaturismoeventos.com.br/Arquivos/Transparencias/2/2/2024/PDF/0424-359.pdf" TargetMode="External"/><Relationship Id="rId1" Type="http://schemas.openxmlformats.org/officeDocument/2006/relationships/hyperlink" Target="http://transparencia.moradaturismoeventos.com.br/Arquivos/Transparencias/2/2/2023/PDF/0424-434.pdf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424-374.pdf" TargetMode="External"/><Relationship Id="rId2" Type="http://schemas.openxmlformats.org/officeDocument/2006/relationships/hyperlink" Target="http://transparencia.moradaturismoeventos.com.br/Arquivos/Transparencias/2/2/2024/PDF/0424-357.pdf" TargetMode="External"/><Relationship Id="rId1" Type="http://schemas.openxmlformats.org/officeDocument/2006/relationships/hyperlink" Target="http://transparencia.moradaturismoeventos.com.br/Arquivos/Transparencias/2/2/2023/PDF/0424-434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0424-432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424-365.pdf" TargetMode="External"/><Relationship Id="rId2" Type="http://schemas.openxmlformats.org/officeDocument/2006/relationships/hyperlink" Target="http://transparencia.moradaturismoeventos.com.br/Arquivos/Transparencias/2/2/2023/PDF/0424-365.pdf" TargetMode="External"/><Relationship Id="rId1" Type="http://schemas.openxmlformats.org/officeDocument/2006/relationships/hyperlink" Target="http://transparencia.moradaturismoeventos.com.br/Arquivos/Transparencias/2/2/2024/PDF/0424-365.pdf" TargetMode="External"/><Relationship Id="rId5" Type="http://schemas.openxmlformats.org/officeDocument/2006/relationships/printerSettings" Target="../printerSettings/printerSettings13.bin"/><Relationship Id="rId4" Type="http://schemas.openxmlformats.org/officeDocument/2006/relationships/hyperlink" Target="http://transparencia.moradaturismoeventos.com.br/Arquivos/Transparencias/2/2/2024/PDF/0424-365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424-334.pdf" TargetMode="External"/><Relationship Id="rId2" Type="http://schemas.openxmlformats.org/officeDocument/2006/relationships/hyperlink" Target="http://transparencia.moradaturismoeventos.com.br/Arquivos/Transparencias/2/2/2023/PDF/0424-332.pdf" TargetMode="External"/><Relationship Id="rId1" Type="http://schemas.openxmlformats.org/officeDocument/2006/relationships/hyperlink" Target="http://transparencia.moradaturismoeventos.com.br/Arquivos/Transparencias/2/2/2024/PDF/0424-332.pdf" TargetMode="Externa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http://transparencia.moradaturismoeventos.com.br/Arquivos/Transparencias/2/2/2024/PDF/0424-355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424-363.pdf" TargetMode="External"/><Relationship Id="rId2" Type="http://schemas.openxmlformats.org/officeDocument/2006/relationships/hyperlink" Target="http://transparencia.moradaturismoeventos.com.br/Arquivos/Transparencias/2/2/2023/PDF/0424-353.pdf" TargetMode="External"/><Relationship Id="rId1" Type="http://schemas.openxmlformats.org/officeDocument/2006/relationships/hyperlink" Target="http://transparencia.moradaturismoeventos.com.br/Arquivos/Transparencias/2/2/2024/PDF/0424-353.pdf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http://transparencia.moradaturismoeventos.com.br/Arquivos/Transparencias/2/2/2024/PDF/0424-360.pdf" TargetMode="External"/><Relationship Id="rId4" Type="http://schemas.openxmlformats.org/officeDocument/2006/relationships/hyperlink" Target="http://transparencia.moradaturismoeventos.com.br/Arquivos/Transparencias/2/2/2024/PDF/0424-433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4/PDF/0424-421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4/PDF/0424-438.pdf" TargetMode="External"/><Relationship Id="rId1" Type="http://schemas.openxmlformats.org/officeDocument/2006/relationships/hyperlink" Target="http://transparencia.moradaturismoeventos.com.br/Arquivos/Transparencias/2/2/2024/PDF/0424-438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4/PDF/0424-439.pdf" TargetMode="External"/><Relationship Id="rId1" Type="http://schemas.openxmlformats.org/officeDocument/2006/relationships/hyperlink" Target="http://transparencia.moradaturismoeventos.com.br/Arquivos/Transparencias/2/2/2024/PDF/0424-439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4/PDF/0424-37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4/PDF/0424-376.pdf" TargetMode="External"/><Relationship Id="rId1" Type="http://schemas.openxmlformats.org/officeDocument/2006/relationships/hyperlink" Target="http://transparencia.moradaturismoeventos.com.br/Arquivos/Transparencias/2/2/2024/PDF/0424-376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0424-429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4/PDF/0424-437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4/PDF/0424-43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8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N52" sqref="N52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2872.29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622.33000000000004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'3.'!D11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'4.'!D15</f>
        <v>2078.62</v>
      </c>
      <c r="F11" s="18" t="s">
        <v>22</v>
      </c>
    </row>
    <row r="12" spans="2:7" x14ac:dyDescent="0.25">
      <c r="C12" s="1" t="s">
        <v>29</v>
      </c>
      <c r="D12" t="s">
        <v>71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13347.14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6865.13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2363.5700000000002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2363.5700000000002</v>
      </c>
      <c r="F17" s="18" t="s">
        <v>22</v>
      </c>
    </row>
    <row r="18" spans="2:6" x14ac:dyDescent="0.25">
      <c r="C18" s="1" t="s">
        <v>30</v>
      </c>
      <c r="D18" t="s">
        <v>66</v>
      </c>
      <c r="E18" s="4">
        <f>'6.'!D10</f>
        <v>2363.5700000000002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2363.5700000000002</v>
      </c>
      <c r="F19" s="18" t="s">
        <v>22</v>
      </c>
    </row>
    <row r="20" spans="2:6" x14ac:dyDescent="0.25">
      <c r="C20" s="1" t="s">
        <v>30</v>
      </c>
      <c r="D20" t="s">
        <v>59</v>
      </c>
      <c r="E20" s="4">
        <f>'6.'!D11</f>
        <v>2363.5700000000002</v>
      </c>
      <c r="F20" s="18" t="s">
        <v>22</v>
      </c>
    </row>
    <row r="21" spans="2:6" x14ac:dyDescent="0.25">
      <c r="C21" s="1" t="s">
        <v>30</v>
      </c>
      <c r="D21" t="s">
        <v>57</v>
      </c>
      <c r="E21" s="4">
        <f>'6.'!D12</f>
        <v>4317.0200000000004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1095.72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7269.43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69</v>
      </c>
      <c r="E26" s="4">
        <f>'9.'!D9</f>
        <v>334.08000000000004</v>
      </c>
      <c r="F26" s="45" t="s">
        <v>22</v>
      </c>
    </row>
    <row r="27" spans="2:6" x14ac:dyDescent="0.25">
      <c r="B27" s="1"/>
      <c r="C27" s="1" t="s">
        <v>34</v>
      </c>
      <c r="D27" t="s">
        <v>115</v>
      </c>
      <c r="E27" s="4">
        <f>'10.'!D9</f>
        <v>213</v>
      </c>
      <c r="F27" s="45" t="s">
        <v>22</v>
      </c>
    </row>
    <row r="28" spans="2:6" x14ac:dyDescent="0.25">
      <c r="B28" s="1"/>
      <c r="C28" s="1" t="s">
        <v>35</v>
      </c>
      <c r="D28" t="s">
        <v>70</v>
      </c>
      <c r="E28" s="4">
        <f>'11.'!D8</f>
        <v>3200</v>
      </c>
      <c r="F28" s="45" t="s">
        <v>22</v>
      </c>
    </row>
    <row r="29" spans="2:6" x14ac:dyDescent="0.25">
      <c r="B29" s="1"/>
      <c r="C29" s="1" t="s">
        <v>36</v>
      </c>
      <c r="D29" t="s">
        <v>119</v>
      </c>
      <c r="E29" s="4">
        <f>'12.'!D10</f>
        <v>3029.9999999999995</v>
      </c>
      <c r="F29" s="45" t="s">
        <v>22</v>
      </c>
    </row>
    <row r="30" spans="2:6" x14ac:dyDescent="0.25">
      <c r="B30" s="1"/>
      <c r="C30" s="1" t="s">
        <v>37</v>
      </c>
      <c r="D30" t="s">
        <v>77</v>
      </c>
      <c r="E30" s="4">
        <f>'13.'!D10</f>
        <v>469.64</v>
      </c>
      <c r="F30" s="45" t="s">
        <v>22</v>
      </c>
    </row>
    <row r="31" spans="2:6" x14ac:dyDescent="0.25">
      <c r="C31" s="1" t="s">
        <v>38</v>
      </c>
      <c r="D31" t="s">
        <v>60</v>
      </c>
      <c r="E31" s="4">
        <f>'14.'!D11</f>
        <v>1398</v>
      </c>
      <c r="F31" s="45" t="s">
        <v>22</v>
      </c>
    </row>
    <row r="32" spans="2:6" x14ac:dyDescent="0.25">
      <c r="C32" s="1" t="s">
        <v>51</v>
      </c>
      <c r="D32" t="s">
        <v>123</v>
      </c>
      <c r="E32" s="4">
        <f>'15.'!D8</f>
        <v>180.06</v>
      </c>
      <c r="F32" s="45" t="s">
        <v>22</v>
      </c>
    </row>
    <row r="33" spans="2:6" x14ac:dyDescent="0.25">
      <c r="C33" s="1" t="s">
        <v>52</v>
      </c>
      <c r="D33" t="s">
        <v>49</v>
      </c>
      <c r="E33" s="4">
        <f>'16.'!D9</f>
        <v>361.53999999999996</v>
      </c>
      <c r="F33" s="18" t="s">
        <v>22</v>
      </c>
    </row>
    <row r="34" spans="2:6" x14ac:dyDescent="0.25">
      <c r="C34" s="1" t="s">
        <v>53</v>
      </c>
      <c r="D34" t="s">
        <v>50</v>
      </c>
      <c r="E34" s="4">
        <f>'17.'!D9</f>
        <v>2743.64</v>
      </c>
      <c r="F34" s="18" t="s">
        <v>22</v>
      </c>
    </row>
    <row r="35" spans="2:6" x14ac:dyDescent="0.25">
      <c r="B35" s="1" t="s">
        <v>47</v>
      </c>
      <c r="C35" s="1"/>
      <c r="E35" s="4"/>
      <c r="F35" s="4"/>
    </row>
    <row r="36" spans="2:6" x14ac:dyDescent="0.25">
      <c r="C36" s="1" t="s">
        <v>54</v>
      </c>
      <c r="D36" t="s">
        <v>62</v>
      </c>
      <c r="E36" s="4">
        <f>'18.'!D8</f>
        <v>358.98</v>
      </c>
      <c r="F36" s="18" t="s">
        <v>22</v>
      </c>
    </row>
    <row r="37" spans="2:6" x14ac:dyDescent="0.25">
      <c r="C37" s="1" t="s">
        <v>72</v>
      </c>
      <c r="D37" t="s">
        <v>21</v>
      </c>
      <c r="E37" s="4">
        <f>'19.'!D9</f>
        <v>35</v>
      </c>
      <c r="F37" s="18" t="s">
        <v>22</v>
      </c>
    </row>
    <row r="38" spans="2:6" x14ac:dyDescent="0.25">
      <c r="C38" s="1" t="s">
        <v>73</v>
      </c>
      <c r="D38" t="s">
        <v>56</v>
      </c>
      <c r="E38" s="4">
        <f>'20.'!D8</f>
        <v>234.89</v>
      </c>
      <c r="F38" s="18" t="s">
        <v>22</v>
      </c>
    </row>
    <row r="39" spans="2:6" x14ac:dyDescent="0.25">
      <c r="C39" s="1" t="s">
        <v>74</v>
      </c>
      <c r="D39" t="s">
        <v>67</v>
      </c>
      <c r="E39" s="4">
        <f>'21.'!D8</f>
        <v>2757.4</v>
      </c>
      <c r="F39" s="18" t="s">
        <v>22</v>
      </c>
    </row>
    <row r="40" spans="2:6" x14ac:dyDescent="0.25">
      <c r="C40" s="1" t="s">
        <v>76</v>
      </c>
      <c r="D40" t="s">
        <v>68</v>
      </c>
      <c r="E40" s="4">
        <f>'22.'!D8</f>
        <v>4595.66</v>
      </c>
      <c r="F40" s="18" t="s">
        <v>22</v>
      </c>
    </row>
    <row r="41" spans="2:6" x14ac:dyDescent="0.25">
      <c r="C41" s="1"/>
      <c r="E41" s="4"/>
      <c r="F41" s="18"/>
    </row>
    <row r="42" spans="2:6" x14ac:dyDescent="0.25">
      <c r="D42" s="29" t="s">
        <v>40</v>
      </c>
      <c r="E42" s="28">
        <f>SUM(E7:E41)</f>
        <v>75691.42</v>
      </c>
      <c r="F42" s="4"/>
    </row>
    <row r="43" spans="2:6" x14ac:dyDescent="0.25">
      <c r="E43" s="4"/>
      <c r="F43" s="4"/>
    </row>
    <row r="44" spans="2:6" x14ac:dyDescent="0.25">
      <c r="D44" s="47"/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4" location="'17.'!A1" display="abertura"/>
    <hyperlink ref="F33" location="'16.'!A1" display="abertura"/>
    <hyperlink ref="F14" location="'6.'!A1" display="abertura"/>
    <hyperlink ref="F38" location="'20.'!A1" display="abertura"/>
    <hyperlink ref="F31" location="'14.'!A1" display="abertura"/>
    <hyperlink ref="F37" location="'19.'!A1" display="abertura"/>
    <hyperlink ref="F36" location="'18.'!A1" display="abertura"/>
    <hyperlink ref="F39" location="'21.'!A1" display="abertura"/>
    <hyperlink ref="F40" location="'22.'!A1" display="abertura"/>
    <hyperlink ref="F26" location="'9.'!A1" display="abertura"/>
    <hyperlink ref="F28" location="'11.'!A1" display="abertura"/>
    <hyperlink ref="F29" location="'12.'!A1" display="abertura"/>
    <hyperlink ref="F12" location="'5.'!A1" display="abertura"/>
    <hyperlink ref="F15:F21" location="'6.'!A1" display="abertura"/>
    <hyperlink ref="F30" location="'13.'!A1" display="abertura"/>
    <hyperlink ref="F27" location="'10.'!A1" display="abertura"/>
    <hyperlink ref="F32" location="'15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79</v>
      </c>
      <c r="C6" s="32" t="s">
        <v>55</v>
      </c>
      <c r="D6" s="33">
        <v>2872.29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79</v>
      </c>
      <c r="C6" s="23" t="s">
        <v>55</v>
      </c>
      <c r="D6" s="26">
        <v>622.33000000000004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79</v>
      </c>
      <c r="C6" s="30" t="s">
        <v>63</v>
      </c>
      <c r="D6" s="27">
        <v>1513</v>
      </c>
      <c r="E6" s="22"/>
      <c r="F6" s="22" t="s">
        <v>41</v>
      </c>
    </row>
    <row r="7" spans="2:7" s="40" customFormat="1" ht="30" x14ac:dyDescent="0.25">
      <c r="B7" s="54" t="s">
        <v>79</v>
      </c>
      <c r="C7" s="30" t="s">
        <v>97</v>
      </c>
      <c r="D7" s="27">
        <v>187</v>
      </c>
      <c r="E7" s="22"/>
      <c r="F7" s="22" t="s">
        <v>41</v>
      </c>
    </row>
    <row r="8" spans="2:7" s="40" customFormat="1" ht="30" x14ac:dyDescent="0.25">
      <c r="B8" s="54" t="s">
        <v>79</v>
      </c>
      <c r="C8" s="30" t="s">
        <v>98</v>
      </c>
      <c r="D8" s="27">
        <v>1513</v>
      </c>
      <c r="E8" s="22"/>
      <c r="F8" s="22" t="s">
        <v>41</v>
      </c>
    </row>
    <row r="9" spans="2:7" s="40" customFormat="1" ht="30" x14ac:dyDescent="0.25">
      <c r="B9" s="54" t="s">
        <v>79</v>
      </c>
      <c r="C9" s="39" t="s">
        <v>99</v>
      </c>
      <c r="D9" s="27">
        <v>187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3400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6" r:id="rId1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79</v>
      </c>
      <c r="C6" s="41" t="s">
        <v>100</v>
      </c>
      <c r="D6" s="31">
        <v>550</v>
      </c>
      <c r="E6" s="41"/>
      <c r="F6" s="22" t="s">
        <v>41</v>
      </c>
    </row>
    <row r="7" spans="2:7" s="40" customFormat="1" x14ac:dyDescent="0.25">
      <c r="B7" s="54" t="s">
        <v>79</v>
      </c>
      <c r="C7" s="41" t="s">
        <v>101</v>
      </c>
      <c r="D7" s="31">
        <v>67.97</v>
      </c>
      <c r="E7" s="41"/>
      <c r="F7" s="22" t="s">
        <v>41</v>
      </c>
    </row>
    <row r="8" spans="2:7" s="40" customFormat="1" x14ac:dyDescent="0.25">
      <c r="B8" s="54" t="s">
        <v>79</v>
      </c>
      <c r="C8" s="41" t="s">
        <v>102</v>
      </c>
      <c r="D8" s="31">
        <v>100</v>
      </c>
      <c r="E8" s="41"/>
      <c r="F8" s="22" t="s">
        <v>41</v>
      </c>
    </row>
    <row r="9" spans="2:7" s="40" customFormat="1" x14ac:dyDescent="0.25">
      <c r="B9" s="54" t="s">
        <v>79</v>
      </c>
      <c r="C9" s="41" t="s">
        <v>103</v>
      </c>
      <c r="D9" s="31">
        <v>12.35</v>
      </c>
      <c r="E9" s="41"/>
      <c r="F9" s="22" t="s">
        <v>41</v>
      </c>
    </row>
    <row r="10" spans="2:7" s="40" customFormat="1" ht="30" x14ac:dyDescent="0.25">
      <c r="B10" s="54" t="s">
        <v>79</v>
      </c>
      <c r="C10" s="39" t="s">
        <v>104</v>
      </c>
      <c r="D10" s="31">
        <v>100</v>
      </c>
      <c r="E10" s="41"/>
      <c r="F10" s="22" t="s">
        <v>41</v>
      </c>
    </row>
    <row r="11" spans="2:7" s="40" customFormat="1" ht="30" x14ac:dyDescent="0.25">
      <c r="B11" s="54" t="s">
        <v>79</v>
      </c>
      <c r="C11" s="39" t="s">
        <v>105</v>
      </c>
      <c r="D11" s="31">
        <v>12.35</v>
      </c>
      <c r="E11" s="41"/>
      <c r="F11" s="22" t="s">
        <v>41</v>
      </c>
    </row>
    <row r="12" spans="2:7" s="40" customFormat="1" x14ac:dyDescent="0.25">
      <c r="B12" s="54" t="s">
        <v>79</v>
      </c>
      <c r="C12" s="41" t="s">
        <v>64</v>
      </c>
      <c r="D12" s="31">
        <v>1100</v>
      </c>
      <c r="E12" s="41"/>
      <c r="F12" s="22" t="s">
        <v>41</v>
      </c>
    </row>
    <row r="13" spans="2:7" s="40" customFormat="1" x14ac:dyDescent="0.25">
      <c r="B13" s="54" t="s">
        <v>79</v>
      </c>
      <c r="C13" s="55" t="s">
        <v>106</v>
      </c>
      <c r="D13" s="31">
        <v>135.94999999999999</v>
      </c>
      <c r="E13" s="22" t="s">
        <v>23</v>
      </c>
      <c r="F13" s="22" t="s">
        <v>41</v>
      </c>
    </row>
    <row r="14" spans="2:7" s="40" customFormat="1" x14ac:dyDescent="0.25">
      <c r="B14" s="42"/>
      <c r="D14" s="43"/>
    </row>
    <row r="15" spans="2:7" s="40" customFormat="1" x14ac:dyDescent="0.25">
      <c r="B15" s="42"/>
      <c r="C15" s="44" t="s">
        <v>39</v>
      </c>
      <c r="D15" s="43">
        <f>SUM(D6:D14)</f>
        <v>2078.62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80</v>
      </c>
      <c r="C6" s="23" t="s">
        <v>81</v>
      </c>
      <c r="D6" s="53">
        <v>2094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75</v>
      </c>
      <c r="C6" s="23" t="s">
        <v>42</v>
      </c>
      <c r="D6" s="53">
        <v>2363.5700000000002</v>
      </c>
      <c r="E6" s="23"/>
      <c r="F6" s="25" t="s">
        <v>41</v>
      </c>
    </row>
    <row r="7" spans="2:7" x14ac:dyDescent="0.25">
      <c r="B7" s="32" t="s">
        <v>75</v>
      </c>
      <c r="C7" s="23" t="s">
        <v>43</v>
      </c>
      <c r="D7" s="53">
        <v>2363.5700000000002</v>
      </c>
      <c r="E7" s="23"/>
      <c r="F7" s="25" t="s">
        <v>41</v>
      </c>
    </row>
    <row r="8" spans="2:7" x14ac:dyDescent="0.25">
      <c r="B8" s="32" t="s">
        <v>75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75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75</v>
      </c>
      <c r="C10" s="23" t="s">
        <v>65</v>
      </c>
      <c r="D10" s="53">
        <v>2363.5700000000002</v>
      </c>
      <c r="E10" s="25"/>
      <c r="F10" s="25" t="s">
        <v>41</v>
      </c>
    </row>
    <row r="11" spans="2:7" x14ac:dyDescent="0.25">
      <c r="B11" s="32" t="s">
        <v>75</v>
      </c>
      <c r="C11" s="23" t="s">
        <v>61</v>
      </c>
      <c r="D11" s="53">
        <v>2363.5700000000002</v>
      </c>
      <c r="E11" s="25"/>
      <c r="F11" s="25" t="s">
        <v>41</v>
      </c>
    </row>
    <row r="12" spans="2:7" x14ac:dyDescent="0.25">
      <c r="B12" s="32" t="s">
        <v>75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75</v>
      </c>
      <c r="C13" s="23" t="s">
        <v>48</v>
      </c>
      <c r="D13" s="53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79</v>
      </c>
      <c r="C6" s="49" t="s">
        <v>108</v>
      </c>
      <c r="D6" s="27">
        <v>1095.72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1095.72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79</v>
      </c>
      <c r="C6" s="30" t="s">
        <v>107</v>
      </c>
      <c r="D6" s="27">
        <v>7269.43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7269.43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82</v>
      </c>
      <c r="C6" s="30" t="s">
        <v>84</v>
      </c>
      <c r="D6" s="27">
        <v>169.99</v>
      </c>
      <c r="E6" s="22" t="s">
        <v>23</v>
      </c>
      <c r="F6" s="25" t="s">
        <v>41</v>
      </c>
    </row>
    <row r="7" spans="2:7" x14ac:dyDescent="0.25">
      <c r="B7" s="32" t="s">
        <v>83</v>
      </c>
      <c r="C7" s="30" t="s">
        <v>84</v>
      </c>
      <c r="D7" s="27">
        <v>164.09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334.08000000000004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93</v>
      </c>
      <c r="C6" s="30" t="s">
        <v>117</v>
      </c>
      <c r="D6" s="27">
        <v>60</v>
      </c>
      <c r="E6" s="22"/>
      <c r="F6" s="22" t="s">
        <v>41</v>
      </c>
    </row>
    <row r="7" spans="2:7" ht="30" x14ac:dyDescent="0.25">
      <c r="B7" s="54" t="s">
        <v>116</v>
      </c>
      <c r="C7" s="30" t="s">
        <v>118</v>
      </c>
      <c r="D7" s="27">
        <v>153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213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86</v>
      </c>
      <c r="C6" s="38" t="s">
        <v>87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120</v>
      </c>
      <c r="C6" s="38" t="s">
        <v>121</v>
      </c>
      <c r="D6" s="27">
        <v>2843.66</v>
      </c>
      <c r="E6" s="22"/>
      <c r="F6" s="22" t="s">
        <v>41</v>
      </c>
    </row>
    <row r="7" spans="1:7" ht="30" x14ac:dyDescent="0.25">
      <c r="A7" s="48"/>
      <c r="B7" s="54" t="s">
        <v>120</v>
      </c>
      <c r="C7" s="38" t="s">
        <v>122</v>
      </c>
      <c r="D7" s="27">
        <v>45.45</v>
      </c>
      <c r="E7" s="22"/>
      <c r="F7" s="22" t="s">
        <v>41</v>
      </c>
    </row>
    <row r="8" spans="1:7" ht="30" x14ac:dyDescent="0.25">
      <c r="A8" s="48"/>
      <c r="B8" s="54" t="s">
        <v>120</v>
      </c>
      <c r="C8" s="38" t="s">
        <v>122</v>
      </c>
      <c r="D8" s="27">
        <v>140.88999999999999</v>
      </c>
      <c r="E8" s="22" t="s">
        <v>23</v>
      </c>
      <c r="F8" s="22" t="s">
        <v>41</v>
      </c>
    </row>
    <row r="9" spans="1:7" x14ac:dyDescent="0.25">
      <c r="B9" s="2"/>
      <c r="D9" s="4"/>
    </row>
    <row r="10" spans="1:7" x14ac:dyDescent="0.25">
      <c r="B10" s="2"/>
      <c r="C10" s="24" t="s">
        <v>39</v>
      </c>
      <c r="D10" s="4">
        <f>SUM(D6:D9)</f>
        <v>3029.9999999999995</v>
      </c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93</v>
      </c>
      <c r="C6" s="38" t="s">
        <v>94</v>
      </c>
      <c r="D6" s="27">
        <v>94.23</v>
      </c>
      <c r="E6" s="22"/>
      <c r="F6" s="22" t="s">
        <v>41</v>
      </c>
    </row>
    <row r="7" spans="1:7" ht="30" x14ac:dyDescent="0.25">
      <c r="A7" s="48"/>
      <c r="B7" s="54" t="s">
        <v>93</v>
      </c>
      <c r="C7" s="38" t="s">
        <v>95</v>
      </c>
      <c r="D7" s="27">
        <v>49.96</v>
      </c>
      <c r="E7" s="22"/>
      <c r="F7" s="22" t="s">
        <v>41</v>
      </c>
    </row>
    <row r="8" spans="1:7" ht="30" x14ac:dyDescent="0.25">
      <c r="A8" s="48"/>
      <c r="B8" s="54" t="s">
        <v>88</v>
      </c>
      <c r="C8" s="38" t="s">
        <v>96</v>
      </c>
      <c r="D8" s="27">
        <v>325.45</v>
      </c>
      <c r="E8" s="22" t="s">
        <v>23</v>
      </c>
      <c r="F8" s="22" t="s">
        <v>41</v>
      </c>
    </row>
    <row r="9" spans="1:7" x14ac:dyDescent="0.25">
      <c r="B9" s="2"/>
      <c r="D9" s="4"/>
    </row>
    <row r="10" spans="1:7" x14ac:dyDescent="0.25">
      <c r="B10" s="2"/>
      <c r="C10" s="24" t="s">
        <v>39</v>
      </c>
      <c r="D10" s="4">
        <f>SUM(D6:D9)</f>
        <v>469.64</v>
      </c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88</v>
      </c>
      <c r="C6" s="30" t="s">
        <v>89</v>
      </c>
      <c r="D6" s="31">
        <v>130</v>
      </c>
      <c r="E6" s="22" t="s">
        <v>23</v>
      </c>
      <c r="F6" s="22" t="s">
        <v>41</v>
      </c>
    </row>
    <row r="7" spans="2:7" ht="30" x14ac:dyDescent="0.25">
      <c r="B7" s="32" t="s">
        <v>82</v>
      </c>
      <c r="C7" s="30" t="s">
        <v>90</v>
      </c>
      <c r="D7" s="31">
        <v>340</v>
      </c>
      <c r="E7" s="22" t="s">
        <v>23</v>
      </c>
      <c r="F7" s="22" t="s">
        <v>41</v>
      </c>
    </row>
    <row r="8" spans="2:7" ht="30" x14ac:dyDescent="0.25">
      <c r="B8" s="32" t="s">
        <v>82</v>
      </c>
      <c r="C8" s="30" t="s">
        <v>91</v>
      </c>
      <c r="D8" s="31">
        <v>256</v>
      </c>
      <c r="E8" s="22" t="s">
        <v>23</v>
      </c>
      <c r="F8" s="22" t="s">
        <v>41</v>
      </c>
    </row>
    <row r="9" spans="2:7" ht="30" x14ac:dyDescent="0.25">
      <c r="B9" s="32" t="s">
        <v>83</v>
      </c>
      <c r="C9" s="30" t="s">
        <v>92</v>
      </c>
      <c r="D9" s="31">
        <v>672</v>
      </c>
      <c r="E9" s="22" t="s">
        <v>23</v>
      </c>
      <c r="F9" s="22" t="s">
        <v>41</v>
      </c>
    </row>
    <row r="10" spans="2:7" x14ac:dyDescent="0.25">
      <c r="B10" s="35"/>
      <c r="C10" s="34"/>
      <c r="D10" s="36"/>
      <c r="E10" s="37"/>
      <c r="F10" s="37"/>
    </row>
    <row r="11" spans="2:7" x14ac:dyDescent="0.25">
      <c r="B11" s="2"/>
      <c r="C11" s="24" t="s">
        <v>39</v>
      </c>
      <c r="D11" s="4">
        <f>SUM(D6:D10)</f>
        <v>1398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6" location="Razão!A1" display="retorna"/>
    <hyperlink ref="E7" location="Razão!A1" display="retorna"/>
    <hyperlink ref="E8" location="Razão!A1" display="retorna"/>
    <hyperlink ref="E9" location="Razão!A1" display="retorna"/>
    <hyperlink ref="F6" r:id="rId1"/>
    <hyperlink ref="F7:F9" r:id="rId2" display="docto.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4" t="s">
        <v>124</v>
      </c>
      <c r="C6" s="30" t="s">
        <v>125</v>
      </c>
      <c r="D6" s="31">
        <v>180.06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79</v>
      </c>
      <c r="C6" s="30" t="s">
        <v>85</v>
      </c>
      <c r="D6" s="31">
        <v>169.54</v>
      </c>
      <c r="E6" s="22"/>
      <c r="F6" s="25" t="s">
        <v>41</v>
      </c>
    </row>
    <row r="7" spans="2:7" x14ac:dyDescent="0.25">
      <c r="B7" s="32" t="s">
        <v>79</v>
      </c>
      <c r="C7" s="30" t="s">
        <v>85</v>
      </c>
      <c r="D7" s="31">
        <v>192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361.53999999999996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79</v>
      </c>
      <c r="C6" s="30" t="s">
        <v>85</v>
      </c>
      <c r="D6" s="31">
        <v>2374.69</v>
      </c>
      <c r="E6" s="22"/>
      <c r="F6" s="25" t="s">
        <v>41</v>
      </c>
    </row>
    <row r="7" spans="2:7" x14ac:dyDescent="0.25">
      <c r="B7" s="32" t="s">
        <v>79</v>
      </c>
      <c r="C7" s="30" t="s">
        <v>85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79</v>
      </c>
      <c r="C6" s="30" t="s">
        <v>113</v>
      </c>
      <c r="D6" s="31">
        <v>358.98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358.98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93</v>
      </c>
      <c r="C6" s="30" t="s">
        <v>111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109</v>
      </c>
      <c r="C7" s="30" t="s">
        <v>110</v>
      </c>
      <c r="D7" s="31">
        <v>2.5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79</v>
      </c>
      <c r="C6" s="30" t="s">
        <v>112</v>
      </c>
      <c r="D6" s="31">
        <v>234.89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234.89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G25" sqref="G2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79</v>
      </c>
      <c r="C6" s="30" t="s">
        <v>114</v>
      </c>
      <c r="D6" s="31">
        <v>2757.4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2757.4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01/04/2024 a 30/04/2024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79</v>
      </c>
      <c r="C6" s="30" t="s">
        <v>114</v>
      </c>
      <c r="D6" s="31">
        <v>4595.66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4595.66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23</vt:i4>
      </vt:variant>
      <vt:variant>
        <vt:lpstr>Intervalos nomeados</vt:lpstr>
      </vt:variant>
      <vt:variant>
        <vt:i4>1</vt:i4>
      </vt:variant>
    </vt:vector>
  </HeadingPairs>
  <TitlesOfParts>
    <vt:vector size="24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2024-06-13T11:27:16Z</dcterms:modified>
</cp:coreProperties>
</file>