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0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03" r:id="rId10"/>
    <sheet name="10." sheetId="133" r:id="rId11"/>
    <sheet name="11." sheetId="102" r:id="rId12"/>
    <sheet name="12." sheetId="122" r:id="rId13"/>
    <sheet name="13." sheetId="132" r:id="rId14"/>
    <sheet name="14." sheetId="77" r:id="rId15"/>
    <sheet name="15." sheetId="107" r:id="rId16"/>
    <sheet name="16." sheetId="134" r:id="rId17"/>
    <sheet name="17." sheetId="135" r:id="rId18"/>
    <sheet name="18." sheetId="136" r:id="rId19"/>
    <sheet name="19." sheetId="84" r:id="rId20"/>
    <sheet name="20." sheetId="125" r:id="rId21"/>
    <sheet name="21." sheetId="126" r:id="rId22"/>
    <sheet name="22." sheetId="108" r:id="rId23"/>
    <sheet name="23." sheetId="109" r:id="rId24"/>
    <sheet name="24." sheetId="128" r:id="rId25"/>
    <sheet name="25." sheetId="129" r:id="rId26"/>
    <sheet name="26." sheetId="130" r:id="rId27"/>
    <sheet name="27." sheetId="131" r:id="rId28"/>
  </sheets>
  <definedNames>
    <definedName name="_xlnm.Print_Area" localSheetId="0">RAZÃO!$A$1:$G$47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1" l="1"/>
  <c r="E20" i="1"/>
  <c r="E19" i="1"/>
  <c r="E18" i="1"/>
  <c r="E17" i="1"/>
  <c r="E16" i="1"/>
  <c r="E15" i="1"/>
  <c r="E14" i="1"/>
  <c r="E8" i="1"/>
  <c r="E7" i="1"/>
  <c r="D9" i="136"/>
  <c r="E35" i="1" s="1"/>
  <c r="B4" i="136"/>
  <c r="D8" i="135"/>
  <c r="E34" i="1" s="1"/>
  <c r="B4" i="135"/>
  <c r="D9" i="134"/>
  <c r="E33" i="1" s="1"/>
  <c r="B4" i="134"/>
  <c r="D10" i="133"/>
  <c r="E27" i="1" s="1"/>
  <c r="B4" i="133"/>
  <c r="D8" i="132"/>
  <c r="E30" i="1" s="1"/>
  <c r="B4" i="132"/>
  <c r="D8" i="131"/>
  <c r="E45" i="1" s="1"/>
  <c r="B4" i="131"/>
  <c r="D15" i="27" l="1"/>
  <c r="D8" i="130"/>
  <c r="E44" i="1" s="1"/>
  <c r="B4" i="130"/>
  <c r="D8" i="129"/>
  <c r="E43" i="1" s="1"/>
  <c r="B4" i="129"/>
  <c r="D8" i="128"/>
  <c r="E42" i="1" s="1"/>
  <c r="B4" i="128"/>
  <c r="D9" i="125" l="1"/>
  <c r="E37" i="1" s="1"/>
  <c r="D8" i="126" l="1"/>
  <c r="E39" i="1" s="1"/>
  <c r="B4" i="126"/>
  <c r="B4" i="125"/>
  <c r="D13" i="77" l="1"/>
  <c r="E31" i="1" s="1"/>
  <c r="D8" i="122" l="1"/>
  <c r="E29" i="1" s="1"/>
  <c r="B4" i="122"/>
  <c r="D8" i="108" l="1"/>
  <c r="E40" i="1" s="1"/>
  <c r="D17" i="107"/>
  <c r="E32" i="1" s="1"/>
  <c r="D9" i="109" l="1"/>
  <c r="E41" i="1" s="1"/>
  <c r="B4" i="109"/>
  <c r="B4" i="108"/>
  <c r="B4" i="107" l="1"/>
  <c r="D8" i="103"/>
  <c r="E26" i="1" s="1"/>
  <c r="B4" i="103"/>
  <c r="D8" i="102" l="1"/>
  <c r="E28" i="1" s="1"/>
  <c r="B4" i="102"/>
  <c r="D9" i="84" l="1"/>
  <c r="E36" i="1" s="1"/>
  <c r="B4" i="84"/>
  <c r="B4" i="77" l="1"/>
  <c r="D16" i="6" l="1"/>
  <c r="E11" i="1" s="1"/>
  <c r="B4" i="29" l="1"/>
  <c r="B4" i="28"/>
  <c r="B4" i="27"/>
  <c r="B4" i="24"/>
  <c r="B4" i="6"/>
  <c r="B4" i="5"/>
  <c r="B4" i="4"/>
  <c r="B4" i="2"/>
  <c r="D9" i="29" l="1"/>
  <c r="E24" i="1" s="1"/>
  <c r="D8" i="28"/>
  <c r="E23" i="1" s="1"/>
  <c r="D8" i="24" l="1"/>
  <c r="E12" i="1" s="1"/>
  <c r="D11" i="5" l="1"/>
  <c r="E10" i="1" s="1"/>
  <c r="E47" i="1" l="1"/>
</calcChain>
</file>

<file path=xl/sharedStrings.xml><?xml version="1.0" encoding="utf-8"?>
<sst xmlns="http://schemas.openxmlformats.org/spreadsheetml/2006/main" count="498" uniqueCount="156">
  <si>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</si>
  <si>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</si>
  <si>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</si>
  <si>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</si>
  <si>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</si>
  <si>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</si>
  <si>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</si>
  <si>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</si>
  <si>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</si>
  <si>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</si>
  <si>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</si>
  <si>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</si>
  <si>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REMUNERAÇÃO DIRETORIA/CONSELHO/PESSOAL</t>
  </si>
  <si>
    <t>Manoel de Araujo Sobrinho</t>
  </si>
  <si>
    <t>Saba José Harb</t>
  </si>
  <si>
    <t>Carlos Eduardo Delbon</t>
  </si>
  <si>
    <t>Donizete Simioni</t>
  </si>
  <si>
    <t>ENCARGOS SOCIAIS</t>
  </si>
  <si>
    <t>INSS sobre remuneração Diretores</t>
  </si>
  <si>
    <t>INSS sobre remuneração Autônomos</t>
  </si>
  <si>
    <t>GASTOS DIVERSOS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</si>
  <si>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</si>
  <si>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</si>
  <si>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</si>
  <si>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</si>
  <si>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</si>
  <si>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</si>
  <si>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</si>
  <si>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</si>
  <si>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</si>
  <si>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</si>
  <si>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</si>
  <si>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</si>
  <si>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</si>
  <si>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</si>
  <si>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</si>
  <si>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</si>
  <si>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</si>
  <si>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</si>
  <si>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</si>
  <si>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</si>
  <si>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</si>
  <si>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>Honorarios Diretoria Carlos Eduardo Delbon</t>
  </si>
  <si>
    <t>Honorarios Diretoria Donizete Simioni</t>
  </si>
  <si>
    <t>Honorarios Diretoria Manoel de Araujo Sobrinho</t>
  </si>
  <si>
    <t>Honorarios Diretoria Saba Jose Harb</t>
  </si>
  <si>
    <t>Nelson Kiyoshi Hisatsuga</t>
  </si>
  <si>
    <t>DESPESAS/RECEITAS FINANCEIRAS</t>
  </si>
  <si>
    <t>Honorarios Conselho Fiscal Nelson Kiyoshi Hisatsuga</t>
  </si>
  <si>
    <t>Depreciação</t>
  </si>
  <si>
    <t>Depreciação - Imoveis</t>
  </si>
  <si>
    <t>15.</t>
  </si>
  <si>
    <t>16.</t>
  </si>
  <si>
    <t>17.</t>
  </si>
  <si>
    <t>18.</t>
  </si>
  <si>
    <t xml:space="preserve">Devido s/receita operacional d/mes </t>
  </si>
  <si>
    <t>IRRF  s/ Aplicações Financeiras</t>
  </si>
  <si>
    <t>Jefferson Henrique Rosseti</t>
  </si>
  <si>
    <t>Honorarios Diretoria Jefferson Henrique Rosseti</t>
  </si>
  <si>
    <t>Salua Kairuz Manoel</t>
  </si>
  <si>
    <t>Manutenção e Conservação de Imoveis</t>
  </si>
  <si>
    <t>Honorarios Conselho Fiscal Saula Kairuz Manoel</t>
  </si>
  <si>
    <t>Encargos s/ Tributos Vencidos</t>
  </si>
  <si>
    <t>VR. A SER PAGO REF. FERNANDA CILIA MARAFÃO BRUNETTI</t>
  </si>
  <si>
    <t>VR. A SER PAGO REF. ALINE MARIA PEREIRA</t>
  </si>
  <si>
    <t>VR. A SER PAGO REF. RENAN ALTINO BRESSAN</t>
  </si>
  <si>
    <t>Honorarios Conselho Fiscal Mario Zafallon Junior</t>
  </si>
  <si>
    <t>Mario Zafallon Junior</t>
  </si>
  <si>
    <t>CSLL</t>
  </si>
  <si>
    <t>IRPJ</t>
  </si>
  <si>
    <t>PAGTO REF. TARIFA MANUTENÇÃO CONTA ATIVA</t>
  </si>
  <si>
    <t>Despesas de Telefona/Internet</t>
  </si>
  <si>
    <t>Honorarios Contábeis</t>
  </si>
  <si>
    <t>Impostos e Taxas</t>
  </si>
  <si>
    <t>Prestação de Serviços Pessoa Juridica</t>
  </si>
  <si>
    <t>IOF  s/ Aplicações Financeiras</t>
  </si>
  <si>
    <t>19.</t>
  </si>
  <si>
    <t>20.</t>
  </si>
  <si>
    <t>21.</t>
  </si>
  <si>
    <t>PAGTO REF. TARIFA COBRANÇA</t>
  </si>
  <si>
    <t>31/01/2024</t>
  </si>
  <si>
    <t>Descontos Obtidos</t>
  </si>
  <si>
    <t>22.</t>
  </si>
  <si>
    <t>DESCONTO OBTIDO REF. NF 3761 - C. S. SOBRAL MATERIAIS PARA CONSTRUÇÃO</t>
  </si>
  <si>
    <t>VR. A SER PAGO REF. STEYCE CHAVES GOMES</t>
  </si>
  <si>
    <t>23.</t>
  </si>
  <si>
    <t>24.</t>
  </si>
  <si>
    <t>25.</t>
  </si>
  <si>
    <t>26.</t>
  </si>
  <si>
    <t>27.</t>
  </si>
  <si>
    <t>Período : 01/02/2024 a 29/02/2024</t>
  </si>
  <si>
    <t>29/02/2024</t>
  </si>
  <si>
    <t>26/02/2024</t>
  </si>
  <si>
    <t>NF. SERVIÇOS 11 - INDIAMARA MOURA SIQUEIRA</t>
  </si>
  <si>
    <t>21/02/2024</t>
  </si>
  <si>
    <t>PAGO NOTA FISCAL TELEFONICA BRASIL S/A</t>
  </si>
  <si>
    <t>Depreciação do período : 02/2024</t>
  </si>
  <si>
    <t>23/02/2024</t>
  </si>
  <si>
    <t>NF. SERVIÇOS 1892 INOVACONT ASSESSORA CONTABIL LTDA</t>
  </si>
  <si>
    <t>07/02/2024</t>
  </si>
  <si>
    <t>PAGTO REF. CUSTAS CVM JUSTIÇA FEDERAL DE PRIMEIRO GRAU SP</t>
  </si>
  <si>
    <t>06/02/2024</t>
  </si>
  <si>
    <t>27/02/2024</t>
  </si>
  <si>
    <t>28/02/2024</t>
  </si>
  <si>
    <t>COMPRA  CONF. N.FISCAL  N. 29141 AMAURI ALVES FERREIRA MAQUINAS EPP</t>
  </si>
  <si>
    <t>COMPRA  CONF. N.FISCAL  N. 29201 AMAURI ALVES FERREIRA MAQUINAS EPP</t>
  </si>
  <si>
    <t>COMPRA  CONF. N.FISCAL  N. 28346 NACONTATOTEM VAREJO LTDA</t>
  </si>
  <si>
    <t>COMPRA  CONF. N.FISCAL  N. 28386 NACONTATOTEM VAREJO LTDA</t>
  </si>
  <si>
    <t>COMPRA  CONF. N.FISCAL  N. 29637 BLANCO E PIAO COM. DE PARAFUSOS LTDA</t>
  </si>
  <si>
    <t>COMPRA  CONF. N.FISCAL  N. 40823</t>
  </si>
  <si>
    <t>VR. A SER PAGO REF. INSS 02/2024  ALINE MARIA PEREIRA</t>
  </si>
  <si>
    <t>VR. A SER PAGO REF. INSS 02/2024 FERNANDA CILIA MARAFAO BRUNETTI</t>
  </si>
  <si>
    <t>VR. A SER PAGO REF. EDUARDO GUSTAVO BUZZA</t>
  </si>
  <si>
    <t>VR. A SER PAGO REF. INSS 02/2024 EDUARDO GUSTAVO BUZZA</t>
  </si>
  <si>
    <t>VR. A SER PAGO REF. JANOEL SANTOS DA SILVA</t>
  </si>
  <si>
    <t>VR. A SER PAGO REF. 02/2024 JANOEL SANTOS DA SILVA</t>
  </si>
  <si>
    <t>VR. A SER PAGO REF. IRRF 02/2024 JANOEL SANTOS DA SILVA</t>
  </si>
  <si>
    <t>VR. A SER PAGO REF. INSS 02/2024 RENAN ALTINO BRESSAN</t>
  </si>
  <si>
    <t>VR. A SER PAGO REF. INSS 02/2024 STEYCE CHAVES GOMES</t>
  </si>
  <si>
    <t>Material de Uso e Cosumo</t>
  </si>
  <si>
    <t>02/02/2024</t>
  </si>
  <si>
    <t>03/02/2024</t>
  </si>
  <si>
    <t>24/02/2024</t>
  </si>
  <si>
    <t>COMPRA  CONF. N.FISCAL  N. 35580 - LUIS FELIPE S. VASCONCELLOS COM. DE VARIEDADES</t>
  </si>
  <si>
    <t>COMPRA  CONF. N.FISCAL  N. 224230 - LOJA DO RODIZIO LTDA</t>
  </si>
  <si>
    <t>COMPRA  CONF. N.FISCAL  N.14335 - KF ASSESSORIA COMERCIO E SERVIÇOS LTDA</t>
  </si>
  <si>
    <t>COMPRA  CONF. N.FISCAL  N. 7312 - ROBERTA ZANON ELETRONICOS ME</t>
  </si>
  <si>
    <t>COMPRA  CONF. N.FISCAL  N. 78748 COMPANY ECOMMERCE LTDA</t>
  </si>
  <si>
    <t>COMPRA  CONF. N.FISCAL  N. 487934 GREYCOM LTDA</t>
  </si>
  <si>
    <t>COMPRA  CONF. N.FISCAL  N. 226379</t>
  </si>
  <si>
    <t>COMPRA  CONF. N.FISCAL  N. 8655 SLA COMERCIO DE MATERIAIS ELETRICOS LTDA</t>
  </si>
  <si>
    <t>COMPRA  CONF. N.FISCAL  N. 781</t>
  </si>
  <si>
    <t>COMPRA  CONF. N.FISCAL  N. 16823  HI TEC DE ARARAQUARA ELETRONICA LTDA</t>
  </si>
  <si>
    <t>VR. A SER PAGO REF. 02/2024 REF. REMUNERAÇÃO DOS DIRETORES</t>
  </si>
  <si>
    <t>VR. A SER PAGO REF. 02/2024 INSS S/REMUNERAÇÃO AUTONOMOS</t>
  </si>
  <si>
    <t>01/02/2024</t>
  </si>
  <si>
    <t>19/02/2024</t>
  </si>
  <si>
    <t>IOF S/RENDIMENTOS RDC 02/2024</t>
  </si>
  <si>
    <t>IRRF S/RENDIMENTOS RDC 02/2024</t>
  </si>
  <si>
    <t>PAGTO REF. PG PIS/COFINS/CSLL/IRPJ PARCELA 19/35</t>
  </si>
  <si>
    <t>VR. A SER PAGO REF. 02/2029</t>
  </si>
  <si>
    <t>VR. A SER PAGO REF. 02/2024</t>
  </si>
  <si>
    <t>Correios e Sedex</t>
  </si>
  <si>
    <t>05/02/2024</t>
  </si>
  <si>
    <t>PAGTO REF. ENVIO DOS PRODUTOS NF 14335 KF ASSESSORIA COMERCIO E SERVIÇOS LTDA</t>
  </si>
  <si>
    <t>PAGTO REF. TAXA CORREIOS CONF. NF 226379 LOJA DO RODIZIO LTDA</t>
  </si>
  <si>
    <t>PAGTO REF. TAXA DE ENTREGA CORREIOS CONF. COMPRA NF. 78748 COMPANY ECOMMERCE LTDA</t>
  </si>
  <si>
    <t>Combustiveis e Lubrificantes</t>
  </si>
  <si>
    <t>PAGTO AO AUTO POSTO DALAS CONF. SAT 739.686 - COMBUSTÍVEL PARA O CORTADOR DE GRAMA</t>
  </si>
  <si>
    <t>Impressos/Xerox/Mat. Escritorio</t>
  </si>
  <si>
    <t>NF. SERVIÇOS 1323 - C. E. R. VICENTE ME</t>
  </si>
  <si>
    <t>NF. SERVIÇOS 1324 - C. E. R. VICENTE ME</t>
  </si>
  <si>
    <t>Premios de Seguro</t>
  </si>
  <si>
    <t>APROPRIAÇÃO PARCELA 01/12</t>
  </si>
  <si>
    <t>Viagens e Estadias</t>
  </si>
  <si>
    <t>PAGTO REF. REEMBOLSO DE DEPESAS COM VIAGENS E ESTADIAS AO PRESIDENTE MANOEL DE ARAUJO SOBRINHO CONF. RELATÓRIO DE DESPESAS.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</si>
</sst>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#,###,###,###,###,##0.00;\-#,###,###,###,###,##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57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/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0" fontId="0" fillId="0" borderId="10" xfId="0" applyBorder="1" applyAlignment="1">
      <alignment horizontal="left" wrapText="1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0" fontId="2" fillId="0" borderId="0" xfId="1"/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14" fontId="0" fillId="0" borderId="0" xfId="0" applyNumberFormat="1"/>
    <xf numFmtId="0" fontId="0" fillId="3" borderId="11" xfId="0" applyFont="1" applyFill="1" applyBorder="1" applyAlignment="1">
      <alignment horizontal="left" vertical="top" wrapText="1"/>
    </xf>
    <xf numFmtId="49" fontId="0" fillId="0" borderId="0" xfId="0" applyNumberFormat="1" applyBorder="1"/>
    <xf numFmtId="4" fontId="0" fillId="0" borderId="0" xfId="0" applyNumberFormat="1" applyBorder="1"/>
    <xf numFmtId="0" fontId="2" fillId="0" borderId="0" xfId="1" applyBorder="1" applyAlignment="1">
      <alignment horizontal="center"/>
    </xf>
    <xf numFmtId="164" fontId="0" fillId="3" borderId="11" xfId="0" applyNumberFormat="1" applyFont="1" applyFill="1" applyBorder="1" applyAlignment="1">
      <alignment vertical="top"/>
    </xf>
    <xf numFmtId="49" fontId="0" fillId="0" borderId="10" xfId="0" applyNumberFormat="1" applyBorder="1" applyAlignment="1">
      <alignment vertical="center"/>
    </xf>
    <xf numFmtId="0" fontId="0" fillId="3" borderId="10" xfId="0" applyFont="1" applyFill="1" applyBorder="1" applyAlignment="1">
      <alignment vertical="top"/>
    </xf>
    <xf numFmtId="0" fontId="0" fillId="0" borderId="10" xfId="0" applyBorder="1" applyAlignment="1">
      <alignment horizontal="center" wrapText="1"/>
    </xf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transparencia.moradaturismoeventos.com.br/Arquivos/Transparencias/2/2/2024/PDF/0224-213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transparencia.moradaturismoeventos.com.br/Arquivos/Transparencias/2/2/2024/PDF/0224-214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4/PDF/0224-199.pdf" TargetMode="External"/><Relationship Id="rId2" Type="http://schemas.openxmlformats.org/officeDocument/2006/relationships/hyperlink" Target="http://transparencia.moradaturismoeventos.com.br/Arquivos/Transparencias/2/2/2024/PDF/0224-197.pdf" TargetMode="External"/><Relationship Id="rId1" Type="http://schemas.openxmlformats.org/officeDocument/2006/relationships/hyperlink" Target="http://transparencia.moradaturismoeventos.com.br/Arquivos/Transparencias/2/2/2024/PDF/0224-197.pdf" TargetMode="External"/><Relationship Id="rId5" Type="http://schemas.openxmlformats.org/officeDocument/2006/relationships/printerSettings" Target="../printerSettings/printerSettings4.bin"/><Relationship Id="rId4" Type="http://schemas.openxmlformats.org/officeDocument/2006/relationships/hyperlink" Target="http://transparencia.moradaturismoeventos.com.br/Arquivos/Transparencias/2/2/2024/PDF/0224-199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4/PDF/0224-202.pdf" TargetMode="External"/><Relationship Id="rId3" Type="http://schemas.openxmlformats.org/officeDocument/2006/relationships/hyperlink" Target="http://transparencia.moradaturismoeventos.com.br/Arquivos/Transparencias/2/2/2024/PDF/0224-200.pdf" TargetMode="External"/><Relationship Id="rId7" Type="http://schemas.openxmlformats.org/officeDocument/2006/relationships/hyperlink" Target="http://transparencia.moradaturismoeventos.com.br/Arquivos/Transparencias/2/2/2024/PDF/0224-201.pdf" TargetMode="External"/><Relationship Id="rId2" Type="http://schemas.openxmlformats.org/officeDocument/2006/relationships/hyperlink" Target="http://transparencia.moradaturismoeventos.com.br/Arquivos/Transparencias/2/2/2024/PDF/0224-198.pdf" TargetMode="External"/><Relationship Id="rId1" Type="http://schemas.openxmlformats.org/officeDocument/2006/relationships/hyperlink" Target="http://transparencia.moradaturismoeventos.com.br/Arquivos/Transparencias/2/2/2024/PDF/0224-198.pdf" TargetMode="External"/><Relationship Id="rId6" Type="http://schemas.openxmlformats.org/officeDocument/2006/relationships/hyperlink" Target="http://transparencia.moradaturismoeventos.com.br/Arquivos/Transparencias/2/2/2024/PDF/0224-201.pdf" TargetMode="External"/><Relationship Id="rId5" Type="http://schemas.openxmlformats.org/officeDocument/2006/relationships/hyperlink" Target="http://transparencia.moradaturismoeventos.com.br/Arquivos/Transparencias/2/2/2024/PDF/0224-200.pdf" TargetMode="External"/><Relationship Id="rId10" Type="http://schemas.openxmlformats.org/officeDocument/2006/relationships/printerSettings" Target="../printerSettings/printerSettings5.bin"/><Relationship Id="rId4" Type="http://schemas.openxmlformats.org/officeDocument/2006/relationships/hyperlink" Target="http://transparencia.moradaturismoeventos.com.br/Arquivos/Transparencias/2/2/2024/PDF/0224-200.pdf" TargetMode="External"/><Relationship Id="rId9" Type="http://schemas.openxmlformats.org/officeDocument/2006/relationships/hyperlink" Target="http://transparencia.moradaturismoeventos.com.br/Arquivos/Transparencias/2/2/2024/PDF/0224-202.pdf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://transparencia.moradaturismoeventos.com.br/Arquivos/Transparencias/2/2/2024/PDF/0224-196.pdf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4/PDF/0224-210.pdf" TargetMode="External"/><Relationship Id="rId3" Type="http://schemas.openxmlformats.org/officeDocument/2006/relationships/hyperlink" Target="http://transparencia.moradaturismoeventos.com.br/Arquivos/Transparencias/2/2/2024/PDF/0224-209.pdf" TargetMode="External"/><Relationship Id="rId7" Type="http://schemas.openxmlformats.org/officeDocument/2006/relationships/hyperlink" Target="http://transparencia.moradaturismoeventos.com.br/Arquivos/Transparencias/2/2/2024/PDF/0224-205.pdf" TargetMode="External"/><Relationship Id="rId2" Type="http://schemas.openxmlformats.org/officeDocument/2006/relationships/hyperlink" Target="http://transparencia.moradaturismoeventos.com.br/Arquivos/Transparencias/2/2/2024/PDF/0224-206.pdf" TargetMode="External"/><Relationship Id="rId1" Type="http://schemas.openxmlformats.org/officeDocument/2006/relationships/hyperlink" Target="http://transparencia.moradaturismoeventos.com.br/Arquivos/Transparencias/2/2/2023/PDF/0224-213.pdf" TargetMode="External"/><Relationship Id="rId6" Type="http://schemas.openxmlformats.org/officeDocument/2006/relationships/hyperlink" Target="http://transparencia.moradaturismoeventos.com.br/Arquivos/Transparencias/2/2/2024/PDF/0224-208.pdf" TargetMode="External"/><Relationship Id="rId5" Type="http://schemas.openxmlformats.org/officeDocument/2006/relationships/hyperlink" Target="http://transparencia.moradaturismoeventos.com.br/Arquivos/Transparencias/2/2/2024/PDF/0224-204.pdf" TargetMode="External"/><Relationship Id="rId10" Type="http://schemas.openxmlformats.org/officeDocument/2006/relationships/printerSettings" Target="../printerSettings/printerSettings7.bin"/><Relationship Id="rId4" Type="http://schemas.openxmlformats.org/officeDocument/2006/relationships/hyperlink" Target="http://transparencia.moradaturismoeventos.com.br/Arquivos/Transparencias/2/2/2024/PDF/0224-203.pdf" TargetMode="External"/><Relationship Id="rId9" Type="http://schemas.openxmlformats.org/officeDocument/2006/relationships/hyperlink" Target="http://transparencia.moradaturismoeventos.com.br/Arquivos/Transparencias/2/2/2024/PDF/0224-207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transparencia.moradaturismoeventos.com.br/Arquivos/Transparencias/2/2/2024/PDF/0224-211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transparencia.moradaturismoeventos.com.br/Arquivos/Transparencias/2/2/2024/PDF/0224-212.pdf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://transparencia.moradaturismoeventos.com.br/Arquivos/Transparencias/2/2/2024/PDF/0224-111.pdf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4/PDF/0224-151.pdf" TargetMode="External"/><Relationship Id="rId2" Type="http://schemas.openxmlformats.org/officeDocument/2006/relationships/hyperlink" Target="http://transparencia.moradaturismoeventos.com.br/Arquivos/Transparencias/2/2/2023/PDF/0224-137.pdf" TargetMode="External"/><Relationship Id="rId1" Type="http://schemas.openxmlformats.org/officeDocument/2006/relationships/hyperlink" Target="http://transparencia.moradaturismoeventos.com.br/Arquivos/Transparencias/2/2/2024/PDF/0224-137.pdf" TargetMode="External"/><Relationship Id="rId5" Type="http://schemas.openxmlformats.org/officeDocument/2006/relationships/printerSettings" Target="../printerSettings/printerSettings11.bin"/><Relationship Id="rId4" Type="http://schemas.openxmlformats.org/officeDocument/2006/relationships/hyperlink" Target="http://transparencia.moradaturismoeventos.com.br/Arquivos/Transparencias/2/2/2024/PDF/0224-145.pdf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://transparencia.moradaturismoeventos.com.br/Arquivos/Transparencias/2/2/2024/PDF/0224-215.pdf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://transparencia.moradaturismoeventos.com.br/Arquivos/Transparencias/2/2/2024/PDF/0224-163.pdf" TargetMode="Externa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://transparencia.moradaturismoeventos.com.br/Arquivos/Transparencias/2/2/2024/PDF/0224-117.pdf" TargetMode="External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5.bin"/><Relationship Id="rId3" Type="http://schemas.openxmlformats.org/officeDocument/2006/relationships/hyperlink" Target="http://transparencia.moradaturismoeventos.com.br/Arquivos/Transparencias/2/2/2024/PDF/0224-194.pdf" TargetMode="External"/><Relationship Id="rId7" Type="http://schemas.openxmlformats.org/officeDocument/2006/relationships/hyperlink" Target="http://transparencia.moradaturismoeventos.com.br/Arquivos/Transparencias/2/2/2024/PDF/0224-141.pdf" TargetMode="External"/><Relationship Id="rId2" Type="http://schemas.openxmlformats.org/officeDocument/2006/relationships/hyperlink" Target="http://transparencia.moradaturismoeventos.com.br/Arquivos/Transparencias/2/2/2023/PDF/0224-193.pdf" TargetMode="External"/><Relationship Id="rId1" Type="http://schemas.openxmlformats.org/officeDocument/2006/relationships/hyperlink" Target="http://transparencia.moradaturismoeventos.com.br/Arquivos/Transparencias/2/2/2024/PDF/0224-193.pdf" TargetMode="External"/><Relationship Id="rId6" Type="http://schemas.openxmlformats.org/officeDocument/2006/relationships/hyperlink" Target="http://transparencia.moradaturismoeventos.com.br/Arquivos/Transparencias/2/2/2024/PDF/0224-192.pdf" TargetMode="External"/><Relationship Id="rId5" Type="http://schemas.openxmlformats.org/officeDocument/2006/relationships/hyperlink" Target="http://transparencia.moradaturismoeventos.com.br/Arquivos/Transparencias/2/2/2024/PDF/0224-190.pdf" TargetMode="External"/><Relationship Id="rId4" Type="http://schemas.openxmlformats.org/officeDocument/2006/relationships/hyperlink" Target="http://transparencia.moradaturismoeventos.com.br/Arquivos/Transparencias/2/2/2024/PDF/0224-191.pdf" TargetMode="Externa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4/PDF/0224-150.pdf" TargetMode="External"/><Relationship Id="rId3" Type="http://schemas.openxmlformats.org/officeDocument/2006/relationships/hyperlink" Target="http://transparencia.moradaturismoeventos.com.br/Arquivos/Transparencias/2/2/2024/PDF/0224-132.pdf" TargetMode="External"/><Relationship Id="rId7" Type="http://schemas.openxmlformats.org/officeDocument/2006/relationships/hyperlink" Target="http://transparencia.moradaturismoeventos.com.br/Arquivos/Transparencias/2/2/2024/PDF/0224-148.pdf" TargetMode="External"/><Relationship Id="rId12" Type="http://schemas.openxmlformats.org/officeDocument/2006/relationships/printerSettings" Target="../printerSettings/printerSettings16.bin"/><Relationship Id="rId2" Type="http://schemas.openxmlformats.org/officeDocument/2006/relationships/hyperlink" Target="http://transparencia.moradaturismoeventos.com.br/Arquivos/Transparencias/2/2/2023/PDF/0224-134.pdf" TargetMode="External"/><Relationship Id="rId1" Type="http://schemas.openxmlformats.org/officeDocument/2006/relationships/hyperlink" Target="http://transparencia.moradaturismoeventos.com.br/Arquivos/Transparencias/2/2/2024/PDF/0224-134.pdf" TargetMode="External"/><Relationship Id="rId6" Type="http://schemas.openxmlformats.org/officeDocument/2006/relationships/hyperlink" Target="http://transparencia.moradaturismoeventos.com.br/Arquivos/Transparencias/2/2/2024/PDF/0224-143.pdf" TargetMode="External"/><Relationship Id="rId11" Type="http://schemas.openxmlformats.org/officeDocument/2006/relationships/hyperlink" Target="http://transparencia.moradaturismoeventos.com.br/Arquivos/Transparencias/2/2/2024/PDF/0224-195.pdf" TargetMode="External"/><Relationship Id="rId5" Type="http://schemas.openxmlformats.org/officeDocument/2006/relationships/hyperlink" Target="http://transparencia.moradaturismoeventos.com.br/Arquivos/Transparencias/2/2/2024/PDF/0224-138.pdf" TargetMode="External"/><Relationship Id="rId10" Type="http://schemas.openxmlformats.org/officeDocument/2006/relationships/hyperlink" Target="http://transparencia.moradaturismoeventos.com.br/Arquivos/Transparencias/2/2/2024/PDF/0224-146.pdf" TargetMode="External"/><Relationship Id="rId4" Type="http://schemas.openxmlformats.org/officeDocument/2006/relationships/hyperlink" Target="http://transparencia.moradaturismoeventos.com.br/Arquivos/Transparencias/2/2/2024/PDF/0224-136.pdf" TargetMode="External"/><Relationship Id="rId9" Type="http://schemas.openxmlformats.org/officeDocument/2006/relationships/hyperlink" Target="http://transparencia.moradaturismoeventos.com.br/Arquivos/Transparencias/2/2/2024/PDF/0224-152.pdf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.bin"/><Relationship Id="rId2" Type="http://schemas.openxmlformats.org/officeDocument/2006/relationships/hyperlink" Target="http://transparencia.moradaturismoeventos.com.br/Arquivos/Transparencias/2/2/2024/PDF/0224-116.pdf" TargetMode="External"/><Relationship Id="rId1" Type="http://schemas.openxmlformats.org/officeDocument/2006/relationships/hyperlink" Target="http://transparencia.moradaturismoeventos.com.br/Arquivos/Transparencias/2/2/2024/PDF/0224-115.pdf" TargetMode="Externa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http://transparencia.moradaturismoeventos.com.br/Arquivos/Transparencias/2/2/2024/PDF/0224-167.pdf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hyperlink" Target="http://transparencia.moradaturismoeventos.com.br/Arquivos/Transparencias/2/2/2024/PDF/0224-129.pdf" TargetMode="External"/><Relationship Id="rId1" Type="http://schemas.openxmlformats.org/officeDocument/2006/relationships/hyperlink" Target="http://transparencia.moradaturismoeventos.com.br/Arquivos/Transparencias/2/2/2024/PDF/0224-126.pdf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hyperlink" Target="http://transparencia.moradaturismoeventos.com.br/Arquivos/Transparencias/2/2/2024/PDF/0224-228.pdf" TargetMode="External"/><Relationship Id="rId1" Type="http://schemas.openxmlformats.org/officeDocument/2006/relationships/hyperlink" Target="http://transparencia.moradaturismoeventos.com.br/Arquivos/Transparencias/2/2/2024/PDF/0224-228.pdf" TargetMode="Externa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1.bin"/><Relationship Id="rId2" Type="http://schemas.openxmlformats.org/officeDocument/2006/relationships/hyperlink" Target="http://transparencia.moradaturismoeventos.com.br/Arquivos/Transparencias/2/2/2024/PDF/0224-229.pdf" TargetMode="External"/><Relationship Id="rId1" Type="http://schemas.openxmlformats.org/officeDocument/2006/relationships/hyperlink" Target="http://transparencia.moradaturismoeventos.com.br/Arquivos/Transparencias/2/2/2024/PDF/0224-229.pdf" TargetMode="Externa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hyperlink" Target="http://transparencia.moradaturismoeventos.com.br/Arquivos/Transparencias/2/2/2024/PDF/0224-162.pdf" TargetMode="Externa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openxmlformats.org/officeDocument/2006/relationships/hyperlink" Target="http://transparencia.moradaturismoeventos.com.br/Arquivos/Transparencias/2/2/2024/PDF/0224-213.pdf" TargetMode="Externa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4.bin"/><Relationship Id="rId2" Type="http://schemas.openxmlformats.org/officeDocument/2006/relationships/hyperlink" Target="http://transparencia.moradaturismoeventos.com.br/Arquivos/Transparencias/2/2/2024/PDF/0224-170.pdf" TargetMode="External"/><Relationship Id="rId1" Type="http://schemas.openxmlformats.org/officeDocument/2006/relationships/hyperlink" Target="http://transparencia.moradaturismoeventos.com.br/Arquivos/Transparencias/2/2/2024/PDF/0224-170.pdf" TargetMode="Externa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openxmlformats.org/officeDocument/2006/relationships/hyperlink" Target="http://transparencia.moradaturismoeventos.com.br/Arquivos/Transparencias/2/2/2024/PDF/0224-220.pdf" TargetMode="Externa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hyperlink" Target="http://transparencia.moradaturismoeventos.com.br/Arquivos/Transparencias/2/2/2024/PDF/0224-221.pdf" TargetMode="External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openxmlformats.org/officeDocument/2006/relationships/hyperlink" Target="http://transparencia.moradaturismoeventos.com.br/Arquivos/Transparencias/2/2/2024/PDF/0224-227.pdf" TargetMode="External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hyperlink" Target="http://transparencia.moradaturismoeventos.com.br/Arquivos/Transparencias/2/2/2024/PDF/0224-2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G63"/>
  <sheetViews>
    <sheetView showGridLines="0" tabSelected="1" zoomScaleNormal="100" workbookViewId="0">
      <pane ySplit="5" topLeftCell="A6" activePane="bottomLeft" state="frozen"/>
      <selection activeCell="C38" sqref="C38"/>
      <selection pane="bottomLeft" activeCell="K10" sqref="K10"/>
    </sheetView>
  </sheetViews>
  <sheetFormatPr defaultRowHeight="15" x14ac:dyDescent="0.25"/>
  <cols>
    <col min="1" max="1" width="1.5703125" customWidth="1"/>
    <col min="2" max="3" width="3.5703125" customWidth="1"/>
    <col min="4" max="4" width="41.285156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</v>
      </c>
      <c r="C3" s="9"/>
      <c r="D3" s="9"/>
      <c r="E3" s="9"/>
      <c r="F3" s="9"/>
      <c r="G3" s="10"/>
    </row>
    <row r="4" spans="2:7" ht="15.75" thickBot="1" x14ac:dyDescent="0.3">
      <c r="B4" s="16" t="s">
        <v>90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24</v>
      </c>
      <c r="F5" s="20" t="s">
        <v>8</v>
      </c>
      <c r="G5" s="20"/>
    </row>
    <row r="6" spans="2:7" ht="15.75" thickTop="1" x14ac:dyDescent="0.25">
      <c r="B6" s="1" t="s">
        <v>4</v>
      </c>
      <c r="C6" s="1"/>
      <c r="E6" s="15"/>
      <c r="F6" s="15"/>
      <c r="G6" s="15"/>
    </row>
    <row r="7" spans="2:7" x14ac:dyDescent="0.25">
      <c r="C7" s="1" t="s">
        <v>25</v>
      </c>
      <c r="D7" t="s">
        <v>2</v>
      </c>
      <c r="E7" s="4">
        <f>'1.'!D6</f>
        <v>2588.13</v>
      </c>
      <c r="F7" s="18" t="s">
        <v>22</v>
      </c>
    </row>
    <row r="8" spans="2:7" x14ac:dyDescent="0.25">
      <c r="C8" s="1" t="s">
        <v>26</v>
      </c>
      <c r="D8" t="s">
        <v>3</v>
      </c>
      <c r="E8" s="4">
        <f>'2.'!D6</f>
        <v>560.76</v>
      </c>
      <c r="F8" s="18" t="s">
        <v>22</v>
      </c>
    </row>
    <row r="9" spans="2:7" x14ac:dyDescent="0.25">
      <c r="B9" s="1" t="s">
        <v>9</v>
      </c>
      <c r="C9" s="1"/>
      <c r="E9" s="4"/>
      <c r="F9" s="4"/>
    </row>
    <row r="10" spans="2:7" x14ac:dyDescent="0.25">
      <c r="C10" s="1" t="s">
        <v>27</v>
      </c>
      <c r="D10" t="s">
        <v>10</v>
      </c>
      <c r="E10" s="4">
        <f>'3.'!D11</f>
        <v>3400</v>
      </c>
      <c r="F10" s="18" t="s">
        <v>22</v>
      </c>
    </row>
    <row r="11" spans="2:7" x14ac:dyDescent="0.25">
      <c r="C11" s="1" t="s">
        <v>28</v>
      </c>
      <c r="D11" t="s">
        <v>11</v>
      </c>
      <c r="E11" s="4">
        <f>'4.'!D16</f>
        <v>6745.13</v>
      </c>
      <c r="F11" s="18" t="s">
        <v>22</v>
      </c>
    </row>
    <row r="12" spans="2:7" x14ac:dyDescent="0.25">
      <c r="C12" s="1" t="s">
        <v>29</v>
      </c>
      <c r="D12" t="s">
        <v>74</v>
      </c>
      <c r="E12" s="4">
        <f>'5.'!D8</f>
        <v>2094</v>
      </c>
      <c r="F12" s="18" t="s">
        <v>22</v>
      </c>
    </row>
    <row r="13" spans="2:7" x14ac:dyDescent="0.25">
      <c r="B13" s="1" t="s">
        <v>12</v>
      </c>
      <c r="C13" s="1"/>
      <c r="E13" s="4"/>
      <c r="F13" s="4"/>
    </row>
    <row r="14" spans="2:7" x14ac:dyDescent="0.25">
      <c r="C14" s="1" t="s">
        <v>30</v>
      </c>
      <c r="D14" t="s">
        <v>13</v>
      </c>
      <c r="E14" s="46">
        <f>'6.'!D8</f>
        <v>13347.140000000001</v>
      </c>
      <c r="F14" s="18" t="s">
        <v>22</v>
      </c>
    </row>
    <row r="15" spans="2:7" x14ac:dyDescent="0.25">
      <c r="C15" s="1" t="s">
        <v>30</v>
      </c>
      <c r="D15" t="s">
        <v>14</v>
      </c>
      <c r="E15" s="46">
        <f>'6.'!D9</f>
        <v>6865.1299999999992</v>
      </c>
      <c r="F15" s="18" t="s">
        <v>22</v>
      </c>
    </row>
    <row r="16" spans="2:7" x14ac:dyDescent="0.25">
      <c r="C16" s="1" t="s">
        <v>30</v>
      </c>
      <c r="D16" t="s">
        <v>15</v>
      </c>
      <c r="E16" s="4">
        <f>'6.'!D6</f>
        <v>2363.5700000000002</v>
      </c>
      <c r="F16" s="18" t="s">
        <v>22</v>
      </c>
    </row>
    <row r="17" spans="2:6" x14ac:dyDescent="0.25">
      <c r="C17" s="1" t="s">
        <v>30</v>
      </c>
      <c r="D17" t="s">
        <v>16</v>
      </c>
      <c r="E17" s="4">
        <f>'6.'!D7</f>
        <v>2363.5700000000002</v>
      </c>
      <c r="F17" s="18" t="s">
        <v>22</v>
      </c>
    </row>
    <row r="18" spans="2:6" x14ac:dyDescent="0.25">
      <c r="C18" s="1" t="s">
        <v>30</v>
      </c>
      <c r="D18" t="s">
        <v>67</v>
      </c>
      <c r="E18" s="4">
        <f>'6.'!D10</f>
        <v>2363.5699999999997</v>
      </c>
      <c r="F18" s="18" t="s">
        <v>22</v>
      </c>
    </row>
    <row r="19" spans="2:6" x14ac:dyDescent="0.25">
      <c r="C19" s="1" t="s">
        <v>30</v>
      </c>
      <c r="D19" t="s">
        <v>46</v>
      </c>
      <c r="E19" s="4">
        <f>'6.'!D13</f>
        <v>2363.5699999999997</v>
      </c>
      <c r="F19" s="18" t="s">
        <v>22</v>
      </c>
    </row>
    <row r="20" spans="2:6" x14ac:dyDescent="0.25">
      <c r="C20" s="1" t="s">
        <v>30</v>
      </c>
      <c r="D20" t="s">
        <v>59</v>
      </c>
      <c r="E20" s="4">
        <f>'6.'!D11</f>
        <v>2363.5700000000002</v>
      </c>
      <c r="F20" s="18" t="s">
        <v>22</v>
      </c>
    </row>
    <row r="21" spans="2:6" x14ac:dyDescent="0.25">
      <c r="C21" s="1" t="s">
        <v>30</v>
      </c>
      <c r="D21" t="s">
        <v>57</v>
      </c>
      <c r="E21" s="4">
        <f>'6.'!D12</f>
        <v>4317.0200000000004</v>
      </c>
      <c r="F21" s="18" t="s">
        <v>22</v>
      </c>
    </row>
    <row r="22" spans="2:6" x14ac:dyDescent="0.25">
      <c r="B22" s="1" t="s">
        <v>17</v>
      </c>
      <c r="C22" s="1"/>
      <c r="E22" s="4"/>
      <c r="F22" s="4"/>
    </row>
    <row r="23" spans="2:6" x14ac:dyDescent="0.25">
      <c r="C23" s="1" t="s">
        <v>31</v>
      </c>
      <c r="D23" t="s">
        <v>19</v>
      </c>
      <c r="E23" s="4">
        <f>'7.'!D8</f>
        <v>2029.03</v>
      </c>
      <c r="F23" s="18" t="s">
        <v>22</v>
      </c>
    </row>
    <row r="24" spans="2:6" x14ac:dyDescent="0.25">
      <c r="C24" s="1" t="s">
        <v>32</v>
      </c>
      <c r="D24" t="s">
        <v>18</v>
      </c>
      <c r="E24" s="46">
        <f>'8.'!D9</f>
        <v>7269.43</v>
      </c>
      <c r="F24" s="18" t="s">
        <v>22</v>
      </c>
    </row>
    <row r="25" spans="2:6" x14ac:dyDescent="0.25">
      <c r="B25" s="1" t="s">
        <v>20</v>
      </c>
      <c r="C25" s="1"/>
      <c r="E25" s="4"/>
      <c r="F25" s="4"/>
    </row>
    <row r="26" spans="2:6" x14ac:dyDescent="0.25">
      <c r="B26" s="1"/>
      <c r="C26" s="1" t="s">
        <v>33</v>
      </c>
      <c r="D26" t="s">
        <v>71</v>
      </c>
      <c r="E26" s="4">
        <f>'9.'!D8</f>
        <v>139.99</v>
      </c>
      <c r="F26" s="45" t="s">
        <v>22</v>
      </c>
    </row>
    <row r="27" spans="2:6" x14ac:dyDescent="0.25">
      <c r="B27" s="1"/>
      <c r="C27" s="1" t="s">
        <v>34</v>
      </c>
      <c r="D27" t="s">
        <v>142</v>
      </c>
      <c r="E27" s="4">
        <f>'10.'!D10</f>
        <v>40.08</v>
      </c>
      <c r="F27" s="45" t="s">
        <v>22</v>
      </c>
    </row>
    <row r="28" spans="2:6" x14ac:dyDescent="0.25">
      <c r="B28" s="1"/>
      <c r="C28" s="1" t="s">
        <v>35</v>
      </c>
      <c r="D28" t="s">
        <v>72</v>
      </c>
      <c r="E28" s="4">
        <f>'11.'!D8</f>
        <v>3200</v>
      </c>
      <c r="F28" s="45" t="s">
        <v>22</v>
      </c>
    </row>
    <row r="29" spans="2:6" x14ac:dyDescent="0.25">
      <c r="B29" s="1"/>
      <c r="C29" s="1" t="s">
        <v>36</v>
      </c>
      <c r="D29" t="s">
        <v>73</v>
      </c>
      <c r="E29" s="4">
        <f>'12.'!D8</f>
        <v>1132.8499999999999</v>
      </c>
      <c r="F29" s="45" t="s">
        <v>22</v>
      </c>
    </row>
    <row r="30" spans="2:6" x14ac:dyDescent="0.25">
      <c r="B30" s="1"/>
      <c r="C30" s="1" t="s">
        <v>37</v>
      </c>
      <c r="D30" t="s">
        <v>147</v>
      </c>
      <c r="E30" s="4">
        <f>'13.'!D8</f>
        <v>121.94</v>
      </c>
      <c r="F30" s="45" t="s">
        <v>22</v>
      </c>
    </row>
    <row r="31" spans="2:6" x14ac:dyDescent="0.25">
      <c r="C31" s="1" t="s">
        <v>38</v>
      </c>
      <c r="D31" t="s">
        <v>60</v>
      </c>
      <c r="E31" s="4">
        <f>'14.'!D13</f>
        <v>1663.97</v>
      </c>
      <c r="F31" s="45" t="s">
        <v>22</v>
      </c>
    </row>
    <row r="32" spans="2:6" x14ac:dyDescent="0.25">
      <c r="C32" s="1" t="s">
        <v>51</v>
      </c>
      <c r="D32" t="s">
        <v>119</v>
      </c>
      <c r="E32" s="4">
        <f>'15.'!D17</f>
        <v>2256.14</v>
      </c>
      <c r="F32" s="45" t="s">
        <v>22</v>
      </c>
    </row>
    <row r="33" spans="2:6" x14ac:dyDescent="0.25">
      <c r="C33" s="1" t="s">
        <v>52</v>
      </c>
      <c r="D33" t="s">
        <v>149</v>
      </c>
      <c r="E33" s="4">
        <f>'16.'!D9</f>
        <v>595</v>
      </c>
      <c r="F33" s="45" t="s">
        <v>22</v>
      </c>
    </row>
    <row r="34" spans="2:6" x14ac:dyDescent="0.25">
      <c r="C34" s="1" t="s">
        <v>53</v>
      </c>
      <c r="D34" t="s">
        <v>152</v>
      </c>
      <c r="E34" s="4">
        <f>'17.'!D8</f>
        <v>102</v>
      </c>
      <c r="F34" s="45" t="s">
        <v>22</v>
      </c>
    </row>
    <row r="35" spans="2:6" x14ac:dyDescent="0.25">
      <c r="C35" s="1" t="s">
        <v>54</v>
      </c>
      <c r="D35" t="s">
        <v>154</v>
      </c>
      <c r="E35" s="4">
        <f>'18.'!D9</f>
        <v>2929.3</v>
      </c>
      <c r="F35" s="45" t="s">
        <v>22</v>
      </c>
    </row>
    <row r="36" spans="2:6" x14ac:dyDescent="0.25">
      <c r="C36" s="1" t="s">
        <v>76</v>
      </c>
      <c r="D36" t="s">
        <v>49</v>
      </c>
      <c r="E36" s="4">
        <f>'19.'!D9</f>
        <v>361.53999999999996</v>
      </c>
      <c r="F36" s="18" t="s">
        <v>22</v>
      </c>
    </row>
    <row r="37" spans="2:6" x14ac:dyDescent="0.25">
      <c r="C37" s="1" t="s">
        <v>77</v>
      </c>
      <c r="D37" t="s">
        <v>50</v>
      </c>
      <c r="E37" s="4">
        <f>'20.'!D9</f>
        <v>2743.64</v>
      </c>
      <c r="F37" s="18" t="s">
        <v>22</v>
      </c>
    </row>
    <row r="38" spans="2:6" x14ac:dyDescent="0.25">
      <c r="B38" s="1" t="s">
        <v>47</v>
      </c>
      <c r="C38" s="1"/>
      <c r="E38" s="4"/>
      <c r="F38" s="4"/>
    </row>
    <row r="39" spans="2:6" x14ac:dyDescent="0.25">
      <c r="C39" s="1" t="s">
        <v>78</v>
      </c>
      <c r="D39" t="s">
        <v>62</v>
      </c>
      <c r="E39" s="4">
        <f>'21.'!D8</f>
        <v>345.27</v>
      </c>
      <c r="F39" s="18" t="s">
        <v>22</v>
      </c>
    </row>
    <row r="40" spans="2:6" x14ac:dyDescent="0.25">
      <c r="C40" s="1" t="s">
        <v>82</v>
      </c>
      <c r="D40" t="s">
        <v>81</v>
      </c>
      <c r="E40" s="4">
        <f>'22.'!D8</f>
        <v>0</v>
      </c>
      <c r="F40" s="18" t="s">
        <v>22</v>
      </c>
    </row>
    <row r="41" spans="2:6" x14ac:dyDescent="0.25">
      <c r="C41" s="1" t="s">
        <v>85</v>
      </c>
      <c r="D41" t="s">
        <v>21</v>
      </c>
      <c r="E41" s="4">
        <f>'23.'!D9</f>
        <v>35</v>
      </c>
      <c r="F41" s="18" t="s">
        <v>22</v>
      </c>
    </row>
    <row r="42" spans="2:6" x14ac:dyDescent="0.25">
      <c r="C42" s="1" t="s">
        <v>86</v>
      </c>
      <c r="D42" t="s">
        <v>75</v>
      </c>
      <c r="E42" s="4">
        <f>'24.'!D8</f>
        <v>47.39</v>
      </c>
      <c r="F42" s="18" t="s">
        <v>22</v>
      </c>
    </row>
    <row r="43" spans="2:6" x14ac:dyDescent="0.25">
      <c r="C43" s="1" t="s">
        <v>87</v>
      </c>
      <c r="D43" t="s">
        <v>56</v>
      </c>
      <c r="E43" s="4">
        <f>'25.'!D8</f>
        <v>78.98</v>
      </c>
      <c r="F43" s="18" t="s">
        <v>22</v>
      </c>
    </row>
    <row r="44" spans="2:6" x14ac:dyDescent="0.25">
      <c r="C44" s="1" t="s">
        <v>88</v>
      </c>
      <c r="D44" t="s">
        <v>68</v>
      </c>
      <c r="E44" s="4">
        <f>'26.'!D8</f>
        <v>2484.6</v>
      </c>
      <c r="F44" s="18" t="s">
        <v>22</v>
      </c>
    </row>
    <row r="45" spans="2:6" x14ac:dyDescent="0.25">
      <c r="C45" s="1" t="s">
        <v>89</v>
      </c>
      <c r="D45" t="s">
        <v>69</v>
      </c>
      <c r="E45" s="4">
        <f>'27.'!D8</f>
        <v>4141</v>
      </c>
      <c r="F45" s="18" t="s">
        <v>22</v>
      </c>
    </row>
    <row r="46" spans="2:6" x14ac:dyDescent="0.25">
      <c r="C46" s="1"/>
      <c r="E46" s="4"/>
      <c r="F46" s="18"/>
    </row>
    <row r="47" spans="2:6" x14ac:dyDescent="0.25">
      <c r="D47" s="29" t="s">
        <v>40</v>
      </c>
      <c r="E47" s="28">
        <f>SUM(E7:E46)</f>
        <v>83452.310000000012</v>
      </c>
      <c r="F47" s="4"/>
    </row>
    <row r="48" spans="2:6" x14ac:dyDescent="0.25">
      <c r="E48" s="4"/>
      <c r="F48" s="4"/>
    </row>
    <row r="49" spans="4:6" x14ac:dyDescent="0.25">
      <c r="D49" s="47"/>
      <c r="E49" s="4"/>
      <c r="F49" s="4"/>
    </row>
    <row r="50" spans="4:6" x14ac:dyDescent="0.25">
      <c r="E50" s="4"/>
      <c r="F50" s="4"/>
    </row>
    <row r="51" spans="4:6" x14ac:dyDescent="0.25">
      <c r="E51" s="4"/>
      <c r="F51" s="4"/>
    </row>
    <row r="52" spans="4:6" x14ac:dyDescent="0.25">
      <c r="E52" s="4"/>
      <c r="F52" s="4"/>
    </row>
    <row r="53" spans="4:6" x14ac:dyDescent="0.25">
      <c r="E53" s="4"/>
      <c r="F53" s="4"/>
    </row>
    <row r="54" spans="4:6" x14ac:dyDescent="0.25">
      <c r="E54" s="4"/>
      <c r="F54" s="4"/>
    </row>
    <row r="55" spans="4:6" x14ac:dyDescent="0.25">
      <c r="E55" s="4"/>
      <c r="F55" s="4"/>
    </row>
    <row r="56" spans="4:6" x14ac:dyDescent="0.25">
      <c r="E56" s="4"/>
      <c r="F56" s="4"/>
    </row>
    <row r="57" spans="4:6" x14ac:dyDescent="0.25">
      <c r="E57" s="4"/>
      <c r="F57" s="4"/>
    </row>
    <row r="58" spans="4:6" x14ac:dyDescent="0.25">
      <c r="E58" s="4"/>
      <c r="F58" s="4"/>
    </row>
    <row r="59" spans="4:6" x14ac:dyDescent="0.25">
      <c r="E59" s="4"/>
      <c r="F59" s="4"/>
    </row>
    <row r="60" spans="4:6" x14ac:dyDescent="0.25">
      <c r="E60" s="4"/>
      <c r="F60" s="4"/>
    </row>
    <row r="61" spans="4:6" x14ac:dyDescent="0.25">
      <c r="E61" s="4"/>
      <c r="F61" s="4"/>
    </row>
    <row r="62" spans="4:6" x14ac:dyDescent="0.25">
      <c r="E62" s="4"/>
      <c r="F62" s="4"/>
    </row>
    <row r="63" spans="4:6" x14ac:dyDescent="0.25">
      <c r="E63" s="4"/>
      <c r="F63" s="4"/>
    </row>
  </sheetData>
  <sheetProtection password="DF4F" sheet="1" objects="1" scenarios="1"/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23" location="'7.'!A1" display="abertura"/>
    <hyperlink ref="F24" location="'8.'!A1" display="abertura"/>
    <hyperlink ref="F37" location="'20.'!A1" display="abertura"/>
    <hyperlink ref="F36" location="'19.'!A1" display="abertura"/>
    <hyperlink ref="F14" location="'6.'!A1" display="abertura"/>
    <hyperlink ref="F43" location="'25.'!A1" display="abertura"/>
    <hyperlink ref="F31" location="'14.'!A1" display="abertura"/>
    <hyperlink ref="F41" location="'23.'!A1" display="abertura"/>
    <hyperlink ref="F39" location="'21.'!A1" display="abertura"/>
    <hyperlink ref="F44" location="'26.'!A1" display="abertura"/>
    <hyperlink ref="F45" location="'27.'!A1" display="abertura"/>
    <hyperlink ref="F32" location="'15.'!A1" display="abertura"/>
    <hyperlink ref="F26" location="'9.'!A1" display="abertura"/>
    <hyperlink ref="F28" location="'11.'!A1" display="abertura"/>
    <hyperlink ref="F29" location="'12.'!A1" display="abertura"/>
    <hyperlink ref="F12" location="'5.'!A1" display="abertura"/>
    <hyperlink ref="F42" location="'24.'!A1" display="abertura"/>
    <hyperlink ref="F15:F21" location="'6.'!A1" display="abertura"/>
    <hyperlink ref="F40" location="'22.'!A1" display="abertura"/>
    <hyperlink ref="F30" location="'13.'!A1" display="abertura"/>
    <hyperlink ref="F27" location="'10.'!A1" display="abertura"/>
    <hyperlink ref="F33" location="'16.'!A1" display="abertura"/>
    <hyperlink ref="F34" location="'17.'!A1" display="abertura"/>
    <hyperlink ref="F35" location="'18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topLeftCell="A5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01/02/2024 a 29/02/2024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91</v>
      </c>
      <c r="C6" s="32" t="s">
        <v>55</v>
      </c>
      <c r="D6" s="33">
        <v>2588.13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01/02/2024 a 29/02/2024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91</v>
      </c>
      <c r="C6" s="23" t="s">
        <v>55</v>
      </c>
      <c r="D6" s="26">
        <v>560.76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3"/>
  <sheetViews>
    <sheetView showGridLines="0" workbookViewId="0">
      <selection activeCell="F9" sqref="F9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01/02/2024 a 29/02/2024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0" customFormat="1" x14ac:dyDescent="0.25">
      <c r="B6" s="32" t="s">
        <v>103</v>
      </c>
      <c r="C6" s="30" t="s">
        <v>64</v>
      </c>
      <c r="D6" s="27">
        <v>1513</v>
      </c>
      <c r="E6" s="22"/>
      <c r="F6" s="25" t="s">
        <v>41</v>
      </c>
    </row>
    <row r="7" spans="2:7" s="40" customFormat="1" ht="30" x14ac:dyDescent="0.25">
      <c r="B7" s="32" t="s">
        <v>103</v>
      </c>
      <c r="C7" s="30" t="s">
        <v>110</v>
      </c>
      <c r="D7" s="27">
        <v>187</v>
      </c>
      <c r="E7" s="22"/>
      <c r="F7" s="25" t="s">
        <v>41</v>
      </c>
    </row>
    <row r="8" spans="2:7" s="40" customFormat="1" ht="30" x14ac:dyDescent="0.25">
      <c r="B8" s="32" t="s">
        <v>103</v>
      </c>
      <c r="C8" s="30" t="s">
        <v>63</v>
      </c>
      <c r="D8" s="27">
        <v>1513</v>
      </c>
      <c r="E8" s="22"/>
      <c r="F8" s="25" t="s">
        <v>41</v>
      </c>
    </row>
    <row r="9" spans="2:7" s="40" customFormat="1" ht="30" x14ac:dyDescent="0.25">
      <c r="B9" s="54" t="s">
        <v>103</v>
      </c>
      <c r="C9" s="39" t="s">
        <v>111</v>
      </c>
      <c r="D9" s="27">
        <v>187</v>
      </c>
      <c r="E9" s="22" t="s">
        <v>23</v>
      </c>
      <c r="F9" s="25" t="s">
        <v>41</v>
      </c>
    </row>
    <row r="10" spans="2:7" x14ac:dyDescent="0.25">
      <c r="B10" s="2"/>
      <c r="D10" s="4"/>
    </row>
    <row r="11" spans="2:7" x14ac:dyDescent="0.25">
      <c r="B11" s="2"/>
      <c r="C11" s="24" t="s">
        <v>39</v>
      </c>
      <c r="D11" s="4">
        <f>SUM(D6:D10)</f>
        <v>3400</v>
      </c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</sheetData>
  <sheetProtection password="DF4F" sheet="1" objects="1" scenarios="1"/>
  <hyperlinks>
    <hyperlink ref="E9" location="Razão!A1" display="retorna"/>
    <hyperlink ref="F6" r:id="rId1"/>
    <hyperlink ref="F7" r:id="rId2"/>
    <hyperlink ref="F8" r:id="rId3"/>
    <hyperlink ref="F9" r:id="rId4"/>
  </hyperlinks>
  <pageMargins left="0.511811024" right="0.511811024" top="0.78740157499999996" bottom="0.78740157499999996" header="0.31496062000000002" footer="0.31496062000000002"/>
  <pageSetup paperSize="9" orientation="portrait" r:id="rId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F14" sqref="F14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01/02/2024 a 29/02/2024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0" customFormat="1" x14ac:dyDescent="0.25">
      <c r="B6" s="32" t="s">
        <v>103</v>
      </c>
      <c r="C6" s="41" t="s">
        <v>112</v>
      </c>
      <c r="D6" s="31">
        <v>850</v>
      </c>
      <c r="E6" s="41"/>
      <c r="F6" s="25" t="s">
        <v>41</v>
      </c>
    </row>
    <row r="7" spans="2:7" s="40" customFormat="1" x14ac:dyDescent="0.25">
      <c r="B7" s="32" t="s">
        <v>103</v>
      </c>
      <c r="C7" s="41" t="s">
        <v>113</v>
      </c>
      <c r="D7" s="31">
        <v>105.05</v>
      </c>
      <c r="E7" s="41"/>
      <c r="F7" s="25" t="s">
        <v>41</v>
      </c>
    </row>
    <row r="8" spans="2:7" s="40" customFormat="1" x14ac:dyDescent="0.25">
      <c r="B8" s="32" t="s">
        <v>103</v>
      </c>
      <c r="C8" s="41" t="s">
        <v>114</v>
      </c>
      <c r="D8" s="31">
        <v>2950</v>
      </c>
      <c r="E8" s="41"/>
      <c r="F8" s="25" t="s">
        <v>41</v>
      </c>
    </row>
    <row r="9" spans="2:7" s="40" customFormat="1" x14ac:dyDescent="0.25">
      <c r="B9" s="32" t="s">
        <v>103</v>
      </c>
      <c r="C9" s="41" t="s">
        <v>115</v>
      </c>
      <c r="D9" s="31">
        <v>369.57</v>
      </c>
      <c r="E9" s="41"/>
      <c r="F9" s="25" t="s">
        <v>41</v>
      </c>
    </row>
    <row r="10" spans="2:7" s="40" customFormat="1" x14ac:dyDescent="0.25">
      <c r="B10" s="32" t="s">
        <v>103</v>
      </c>
      <c r="C10" s="41" t="s">
        <v>116</v>
      </c>
      <c r="D10" s="31">
        <v>40.18</v>
      </c>
      <c r="E10" s="41"/>
      <c r="F10" s="25" t="s">
        <v>41</v>
      </c>
    </row>
    <row r="11" spans="2:7" s="40" customFormat="1" x14ac:dyDescent="0.25">
      <c r="B11" s="32" t="s">
        <v>91</v>
      </c>
      <c r="C11" s="41" t="s">
        <v>65</v>
      </c>
      <c r="D11" s="31">
        <v>650</v>
      </c>
      <c r="E11" s="41"/>
      <c r="F11" s="25" t="s">
        <v>41</v>
      </c>
    </row>
    <row r="12" spans="2:7" s="40" customFormat="1" x14ac:dyDescent="0.25">
      <c r="B12" s="32" t="s">
        <v>91</v>
      </c>
      <c r="C12" s="41" t="s">
        <v>117</v>
      </c>
      <c r="D12" s="31">
        <v>80.33</v>
      </c>
      <c r="E12" s="41"/>
      <c r="F12" s="25" t="s">
        <v>41</v>
      </c>
    </row>
    <row r="13" spans="2:7" s="40" customFormat="1" x14ac:dyDescent="0.25">
      <c r="B13" s="32" t="s">
        <v>91</v>
      </c>
      <c r="C13" s="41" t="s">
        <v>84</v>
      </c>
      <c r="D13" s="31">
        <v>1513</v>
      </c>
      <c r="E13" s="41"/>
      <c r="F13" s="25" t="s">
        <v>41</v>
      </c>
    </row>
    <row r="14" spans="2:7" s="40" customFormat="1" x14ac:dyDescent="0.25">
      <c r="B14" s="32" t="s">
        <v>91</v>
      </c>
      <c r="C14" s="55" t="s">
        <v>118</v>
      </c>
      <c r="D14" s="31">
        <v>187</v>
      </c>
      <c r="E14" s="22" t="s">
        <v>23</v>
      </c>
      <c r="F14" s="25" t="s">
        <v>41</v>
      </c>
    </row>
    <row r="15" spans="2:7" s="40" customFormat="1" x14ac:dyDescent="0.25">
      <c r="B15" s="42"/>
      <c r="D15" s="43"/>
    </row>
    <row r="16" spans="2:7" s="40" customFormat="1" x14ac:dyDescent="0.25">
      <c r="B16" s="42"/>
      <c r="C16" s="44" t="s">
        <v>39</v>
      </c>
      <c r="D16" s="43">
        <f>SUM(D6:D15)</f>
        <v>6745.13</v>
      </c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F4F" sheet="1" objects="1" scenarios="1"/>
  <hyperlinks>
    <hyperlink ref="E14" location="Razão!A1" display="retorna"/>
    <hyperlink ref="F6" r:id="rId1"/>
    <hyperlink ref="F7" r:id="rId2"/>
    <hyperlink ref="F8" r:id="rId3"/>
    <hyperlink ref="F9" r:id="rId4"/>
    <hyperlink ref="F10" r:id="rId5"/>
    <hyperlink ref="F11" r:id="rId6"/>
    <hyperlink ref="F12" r:id="rId7"/>
    <hyperlink ref="F13" r:id="rId8"/>
    <hyperlink ref="F14" r:id="rId9"/>
  </hyperlinks>
  <pageMargins left="0.511811024" right="0.511811024" top="0.78740157499999996" bottom="0.78740157499999996" header="0.31496062000000002" footer="0.31496062000000002"/>
  <pageSetup paperSize="9" orientation="portrait" r:id="rId1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01/02/2024 a 29/02/2024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92</v>
      </c>
      <c r="C6" s="23" t="s">
        <v>93</v>
      </c>
      <c r="D6" s="53">
        <v>2094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2094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13" sqref="F13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01/02/2024 a 29/02/2024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91</v>
      </c>
      <c r="C6" s="23" t="s">
        <v>42</v>
      </c>
      <c r="D6" s="53">
        <v>2363.5700000000002</v>
      </c>
      <c r="E6" s="23"/>
      <c r="F6" s="25" t="s">
        <v>41</v>
      </c>
    </row>
    <row r="7" spans="2:7" x14ac:dyDescent="0.25">
      <c r="B7" s="32" t="s">
        <v>91</v>
      </c>
      <c r="C7" s="23" t="s">
        <v>43</v>
      </c>
      <c r="D7" s="53">
        <v>2363.5700000000002</v>
      </c>
      <c r="E7" s="23"/>
      <c r="F7" s="25" t="s">
        <v>41</v>
      </c>
    </row>
    <row r="8" spans="2:7" x14ac:dyDescent="0.25">
      <c r="B8" s="32" t="s">
        <v>91</v>
      </c>
      <c r="C8" s="23" t="s">
        <v>44</v>
      </c>
      <c r="D8" s="26">
        <v>13347.140000000001</v>
      </c>
      <c r="E8" s="23"/>
      <c r="F8" s="25" t="s">
        <v>41</v>
      </c>
    </row>
    <row r="9" spans="2:7" x14ac:dyDescent="0.25">
      <c r="B9" s="32" t="s">
        <v>91</v>
      </c>
      <c r="C9" s="23" t="s">
        <v>45</v>
      </c>
      <c r="D9" s="26">
        <v>6865.1299999999992</v>
      </c>
      <c r="E9" s="25"/>
      <c r="F9" s="25" t="s">
        <v>41</v>
      </c>
    </row>
    <row r="10" spans="2:7" x14ac:dyDescent="0.25">
      <c r="B10" s="32" t="s">
        <v>91</v>
      </c>
      <c r="C10" s="23" t="s">
        <v>66</v>
      </c>
      <c r="D10" s="53">
        <v>2363.5699999999997</v>
      </c>
      <c r="E10" s="25"/>
      <c r="F10" s="25" t="s">
        <v>41</v>
      </c>
    </row>
    <row r="11" spans="2:7" x14ac:dyDescent="0.25">
      <c r="B11" s="32" t="s">
        <v>91</v>
      </c>
      <c r="C11" s="23" t="s">
        <v>61</v>
      </c>
      <c r="D11" s="53">
        <v>2363.5700000000002</v>
      </c>
      <c r="E11" s="25"/>
      <c r="F11" s="25" t="s">
        <v>41</v>
      </c>
    </row>
    <row r="12" spans="2:7" x14ac:dyDescent="0.25">
      <c r="B12" s="32" t="s">
        <v>91</v>
      </c>
      <c r="C12" s="23" t="s">
        <v>58</v>
      </c>
      <c r="D12" s="26">
        <v>4317.0200000000004</v>
      </c>
      <c r="E12" s="25"/>
      <c r="F12" s="25" t="s">
        <v>41</v>
      </c>
    </row>
    <row r="13" spans="2:7" x14ac:dyDescent="0.25">
      <c r="B13" s="32" t="s">
        <v>91</v>
      </c>
      <c r="C13" s="23" t="s">
        <v>48</v>
      </c>
      <c r="D13" s="53">
        <v>2363.5699999999997</v>
      </c>
      <c r="E13" s="25" t="s">
        <v>23</v>
      </c>
      <c r="F13" s="25" t="s">
        <v>41</v>
      </c>
    </row>
    <row r="14" spans="2:7" x14ac:dyDescent="0.25">
      <c r="B14" s="2"/>
      <c r="D14" s="4"/>
    </row>
    <row r="15" spans="2:7" x14ac:dyDescent="0.25">
      <c r="B15" s="2"/>
      <c r="D15" s="4">
        <f>SUM(D6:D14)</f>
        <v>36347.140000000007</v>
      </c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13" location="Razão!A1" display="retorna"/>
    <hyperlink ref="F6:F13" r:id="rId1" display="docto."/>
    <hyperlink ref="F8" r:id="rId2"/>
    <hyperlink ref="F9" r:id="rId3"/>
    <hyperlink ref="F6" r:id="rId4"/>
    <hyperlink ref="F7" r:id="rId5"/>
    <hyperlink ref="F13" r:id="rId6"/>
    <hyperlink ref="F12" r:id="rId7"/>
    <hyperlink ref="F11" r:id="rId8"/>
    <hyperlink ref="F10" r:id="rId9"/>
  </hyperlinks>
  <pageMargins left="0.511811024" right="0.511811024" top="0.78740157499999996" bottom="0.78740157499999996" header="0.31496062000000002" footer="0.31496062000000002"/>
  <pageSetup paperSize="9" orientation="portrait" r:id="rId1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01/02/2024 a 29/02/2024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54" t="s">
        <v>91</v>
      </c>
      <c r="C6" s="49" t="s">
        <v>134</v>
      </c>
      <c r="D6" s="27">
        <v>2029.03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2029.03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01/02/2024 a 29/02/2024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54" t="s">
        <v>91</v>
      </c>
      <c r="C6" s="30" t="s">
        <v>133</v>
      </c>
      <c r="D6" s="27">
        <v>7269.43</v>
      </c>
      <c r="E6" s="22" t="s">
        <v>23</v>
      </c>
      <c r="F6" s="22" t="s">
        <v>41</v>
      </c>
    </row>
    <row r="7" spans="2:7" x14ac:dyDescent="0.25">
      <c r="B7" s="50"/>
      <c r="C7" s="34"/>
      <c r="D7" s="51"/>
      <c r="E7" s="52"/>
      <c r="F7" s="52"/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7269.43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01/02/2024 a 29/02/2024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94</v>
      </c>
      <c r="C6" s="30" t="s">
        <v>95</v>
      </c>
      <c r="D6" s="27">
        <v>139.99</v>
      </c>
      <c r="E6" s="22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139.99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3"/>
  <sheetViews>
    <sheetView showGridLines="0" workbookViewId="0">
      <selection activeCell="F8" sqref="F8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01/02/2024 a 29/02/2024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54" t="s">
        <v>143</v>
      </c>
      <c r="C6" s="30" t="s">
        <v>144</v>
      </c>
      <c r="D6" s="27">
        <v>14</v>
      </c>
      <c r="E6" s="22"/>
      <c r="F6" s="22" t="s">
        <v>41</v>
      </c>
    </row>
    <row r="7" spans="2:7" ht="30" x14ac:dyDescent="0.25">
      <c r="B7" s="54" t="s">
        <v>97</v>
      </c>
      <c r="C7" s="30" t="s">
        <v>145</v>
      </c>
      <c r="D7" s="27">
        <v>15.1</v>
      </c>
      <c r="E7" s="22"/>
      <c r="F7" s="22" t="s">
        <v>41</v>
      </c>
    </row>
    <row r="8" spans="2:7" ht="30" x14ac:dyDescent="0.25">
      <c r="B8" s="54" t="s">
        <v>97</v>
      </c>
      <c r="C8" s="30" t="s">
        <v>146</v>
      </c>
      <c r="D8" s="27">
        <v>10.98</v>
      </c>
      <c r="E8" s="22" t="s">
        <v>23</v>
      </c>
      <c r="F8" s="22" t="s">
        <v>41</v>
      </c>
    </row>
    <row r="9" spans="2:7" x14ac:dyDescent="0.25">
      <c r="B9" s="2"/>
      <c r="D9" s="4"/>
    </row>
    <row r="10" spans="2:7" x14ac:dyDescent="0.25">
      <c r="B10" s="2"/>
      <c r="C10" s="24" t="s">
        <v>39</v>
      </c>
      <c r="D10" s="4">
        <f>SUM(D6:D9)</f>
        <v>40.08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</sheetData>
  <sheetProtection password="DF4F" sheet="1" objects="1" scenarios="1"/>
  <hyperlinks>
    <hyperlink ref="E8" location="Razão!A1" display="retorna"/>
    <hyperlink ref="F6" r:id="rId1"/>
    <hyperlink ref="F7:F8" r:id="rId2" display="docto."/>
    <hyperlink ref="F7" r:id="rId3"/>
    <hyperlink ref="F8" r:id="rId4"/>
  </hyperlinks>
  <pageMargins left="0.511811024" right="0.511811024" top="0.78740157499999996" bottom="0.78740157499999996" header="0.31496062000000002" footer="0.31496062000000002"/>
  <pageSetup paperSize="9" orientation="portrait" r:id="rId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01/02/2024 a 29/02/2024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54" t="s">
        <v>97</v>
      </c>
      <c r="C6" s="38" t="s">
        <v>98</v>
      </c>
      <c r="D6" s="27">
        <v>3200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3200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1:7" ht="6" customHeight="1" thickBot="1" x14ac:dyDescent="0.3"/>
    <row r="2" spans="1:7" x14ac:dyDescent="0.25">
      <c r="B2" s="5" t="s">
        <v>0</v>
      </c>
      <c r="C2" s="21"/>
      <c r="D2" s="6"/>
      <c r="E2" s="6"/>
      <c r="F2" s="7"/>
      <c r="G2" s="9"/>
    </row>
    <row r="3" spans="1:7" x14ac:dyDescent="0.25">
      <c r="B3" s="8" t="s">
        <v>1</v>
      </c>
      <c r="C3" s="9"/>
      <c r="D3" s="9"/>
      <c r="E3" s="9"/>
      <c r="F3" s="10"/>
      <c r="G3" s="9"/>
    </row>
    <row r="4" spans="1:7" ht="15.75" thickBot="1" x14ac:dyDescent="0.3">
      <c r="B4" s="16" t="str">
        <f>RAZÃO!B4</f>
        <v>Período : 01/02/2024 a 29/02/2024</v>
      </c>
      <c r="C4" s="17"/>
      <c r="D4" s="17"/>
      <c r="E4" s="11"/>
      <c r="F4" s="12"/>
      <c r="G4" s="9"/>
    </row>
    <row r="5" spans="1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1:7" ht="30" x14ac:dyDescent="0.25">
      <c r="A6" s="48"/>
      <c r="B6" s="54" t="s">
        <v>99</v>
      </c>
      <c r="C6" s="38" t="s">
        <v>100</v>
      </c>
      <c r="D6" s="27">
        <v>1132.8499999999999</v>
      </c>
      <c r="E6" s="22" t="s">
        <v>23</v>
      </c>
      <c r="F6" s="22" t="s">
        <v>41</v>
      </c>
    </row>
    <row r="7" spans="1:7" x14ac:dyDescent="0.25">
      <c r="B7" s="2"/>
      <c r="D7" s="4"/>
    </row>
    <row r="8" spans="1:7" x14ac:dyDescent="0.25">
      <c r="B8" s="2"/>
      <c r="C8" s="24" t="s">
        <v>39</v>
      </c>
      <c r="D8" s="4">
        <f>SUM(D6:D7)</f>
        <v>1132.8499999999999</v>
      </c>
    </row>
    <row r="9" spans="1:7" x14ac:dyDescent="0.25">
      <c r="B9" s="2"/>
      <c r="D9" s="4"/>
    </row>
    <row r="10" spans="1:7" x14ac:dyDescent="0.25">
      <c r="B10" s="2"/>
      <c r="D10" s="4"/>
    </row>
    <row r="11" spans="1:7" x14ac:dyDescent="0.25">
      <c r="B11" s="2"/>
      <c r="D11" s="4"/>
    </row>
    <row r="12" spans="1:7" x14ac:dyDescent="0.25">
      <c r="B12" s="2"/>
      <c r="D12" s="4"/>
    </row>
    <row r="13" spans="1:7" x14ac:dyDescent="0.25">
      <c r="B13" s="2"/>
      <c r="D13" s="4"/>
    </row>
    <row r="14" spans="1:7" x14ac:dyDescent="0.25">
      <c r="B14" s="2"/>
      <c r="D14" s="4"/>
    </row>
    <row r="15" spans="1:7" x14ac:dyDescent="0.25">
      <c r="B15" s="2"/>
      <c r="D15" s="4"/>
    </row>
    <row r="16" spans="1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1:7" ht="6" customHeight="1" thickBot="1" x14ac:dyDescent="0.3"/>
    <row r="2" spans="1:7" x14ac:dyDescent="0.25">
      <c r="B2" s="5" t="s">
        <v>0</v>
      </c>
      <c r="C2" s="21"/>
      <c r="D2" s="6"/>
      <c r="E2" s="6"/>
      <c r="F2" s="7"/>
      <c r="G2" s="9"/>
    </row>
    <row r="3" spans="1:7" x14ac:dyDescent="0.25">
      <c r="B3" s="8" t="s">
        <v>1</v>
      </c>
      <c r="C3" s="9"/>
      <c r="D3" s="9"/>
      <c r="E3" s="9"/>
      <c r="F3" s="10"/>
      <c r="G3" s="9"/>
    </row>
    <row r="4" spans="1:7" ht="15.75" thickBot="1" x14ac:dyDescent="0.3">
      <c r="B4" s="16" t="str">
        <f>RAZÃO!B4</f>
        <v>Período : 01/02/2024 a 29/02/2024</v>
      </c>
      <c r="C4" s="17"/>
      <c r="D4" s="17"/>
      <c r="E4" s="11"/>
      <c r="F4" s="12"/>
      <c r="G4" s="9"/>
    </row>
    <row r="5" spans="1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1:7" ht="30" x14ac:dyDescent="0.25">
      <c r="A6" s="48"/>
      <c r="B6" s="54" t="s">
        <v>99</v>
      </c>
      <c r="C6" s="38" t="s">
        <v>148</v>
      </c>
      <c r="D6" s="27">
        <v>121.94</v>
      </c>
      <c r="E6" s="22" t="s">
        <v>23</v>
      </c>
      <c r="F6" s="22" t="s">
        <v>41</v>
      </c>
    </row>
    <row r="7" spans="1:7" x14ac:dyDescent="0.25">
      <c r="B7" s="2"/>
      <c r="D7" s="4"/>
    </row>
    <row r="8" spans="1:7" x14ac:dyDescent="0.25">
      <c r="B8" s="2"/>
      <c r="C8" s="24" t="s">
        <v>39</v>
      </c>
      <c r="D8" s="4">
        <f>SUM(D6:D7)</f>
        <v>121.94</v>
      </c>
    </row>
    <row r="9" spans="1:7" x14ac:dyDescent="0.25">
      <c r="B9" s="2"/>
      <c r="D9" s="4"/>
    </row>
    <row r="10" spans="1:7" x14ac:dyDescent="0.25">
      <c r="B10" s="2"/>
      <c r="D10" s="4"/>
    </row>
    <row r="11" spans="1:7" x14ac:dyDescent="0.25">
      <c r="B11" s="2"/>
      <c r="D11" s="4"/>
    </row>
    <row r="12" spans="1:7" x14ac:dyDescent="0.25">
      <c r="B12" s="2"/>
      <c r="D12" s="4"/>
    </row>
    <row r="13" spans="1:7" x14ac:dyDescent="0.25">
      <c r="B13" s="2"/>
      <c r="D13" s="4"/>
    </row>
    <row r="14" spans="1:7" x14ac:dyDescent="0.25">
      <c r="B14" s="2"/>
      <c r="D14" s="4"/>
    </row>
    <row r="15" spans="1:7" x14ac:dyDescent="0.25">
      <c r="B15" s="2"/>
      <c r="D15" s="4"/>
    </row>
    <row r="16" spans="1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9"/>
  <sheetViews>
    <sheetView showGridLines="0" workbookViewId="0">
      <selection activeCell="I8" sqref="I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01/02/2024 a 29/02/2024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54" t="s">
        <v>101</v>
      </c>
      <c r="C6" s="30" t="s">
        <v>104</v>
      </c>
      <c r="D6" s="31">
        <v>870</v>
      </c>
      <c r="E6" s="22"/>
      <c r="F6" s="22" t="s">
        <v>41</v>
      </c>
    </row>
    <row r="7" spans="2:7" ht="30" x14ac:dyDescent="0.25">
      <c r="B7" s="54" t="s">
        <v>101</v>
      </c>
      <c r="C7" s="30" t="s">
        <v>105</v>
      </c>
      <c r="D7" s="31">
        <v>179</v>
      </c>
      <c r="E7" s="22"/>
      <c r="F7" s="22" t="s">
        <v>41</v>
      </c>
    </row>
    <row r="8" spans="2:7" ht="30" x14ac:dyDescent="0.25">
      <c r="B8" s="54" t="s">
        <v>102</v>
      </c>
      <c r="C8" s="30" t="s">
        <v>106</v>
      </c>
      <c r="D8" s="31">
        <v>246.06</v>
      </c>
      <c r="E8" s="22"/>
      <c r="F8" s="22" t="s">
        <v>41</v>
      </c>
    </row>
    <row r="9" spans="2:7" ht="30" x14ac:dyDescent="0.25">
      <c r="B9" s="54" t="s">
        <v>103</v>
      </c>
      <c r="C9" s="30" t="s">
        <v>107</v>
      </c>
      <c r="D9" s="31">
        <v>68.260000000000005</v>
      </c>
      <c r="E9" s="22"/>
      <c r="F9" s="22" t="s">
        <v>41</v>
      </c>
    </row>
    <row r="10" spans="2:7" ht="30" x14ac:dyDescent="0.25">
      <c r="B10" s="54" t="s">
        <v>103</v>
      </c>
      <c r="C10" s="30" t="s">
        <v>108</v>
      </c>
      <c r="D10" s="31">
        <v>251.65</v>
      </c>
      <c r="E10" s="22"/>
      <c r="F10" s="22" t="s">
        <v>41</v>
      </c>
    </row>
    <row r="11" spans="2:7" x14ac:dyDescent="0.25">
      <c r="B11" s="54" t="s">
        <v>91</v>
      </c>
      <c r="C11" s="30" t="s">
        <v>109</v>
      </c>
      <c r="D11" s="31">
        <v>49</v>
      </c>
      <c r="E11" s="22" t="s">
        <v>23</v>
      </c>
      <c r="F11" s="22" t="s">
        <v>41</v>
      </c>
    </row>
    <row r="12" spans="2:7" x14ac:dyDescent="0.25">
      <c r="B12" s="35"/>
      <c r="C12" s="34"/>
      <c r="D12" s="36"/>
      <c r="E12" s="37"/>
      <c r="F12" s="37"/>
    </row>
    <row r="13" spans="2:7" x14ac:dyDescent="0.25">
      <c r="B13" s="2"/>
      <c r="C13" s="24" t="s">
        <v>39</v>
      </c>
      <c r="D13" s="4">
        <f>SUM(D6:D12)</f>
        <v>1663.97</v>
      </c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</sheetData>
  <sheetProtection password="DF4F" sheet="1" objects="1" scenarios="1"/>
  <hyperlinks>
    <hyperlink ref="E11" location="Razão!A1" display="retorna"/>
    <hyperlink ref="F6" r:id="rId1"/>
    <hyperlink ref="F7:F11" r:id="rId2" display="docto."/>
    <hyperlink ref="F7" r:id="rId3"/>
    <hyperlink ref="F8" r:id="rId4"/>
    <hyperlink ref="F9" r:id="rId5"/>
    <hyperlink ref="F10" r:id="rId6"/>
    <hyperlink ref="F11" r:id="rId7"/>
  </hyperlinks>
  <pageMargins left="0.511811024" right="0.511811024" top="0.78740157499999996" bottom="0.78740157499999996" header="0.31496062000000002" footer="0.31496062000000002"/>
  <pageSetup paperSize="9" orientation="portrait" r:id="rId8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3"/>
  <sheetViews>
    <sheetView showGridLines="0" workbookViewId="0">
      <selection activeCell="F15" sqref="F15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01/02/2024 a 29/02/2024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 t="s">
        <v>120</v>
      </c>
      <c r="C6" s="56" t="s">
        <v>123</v>
      </c>
      <c r="D6" s="31">
        <v>738</v>
      </c>
      <c r="E6" s="22"/>
      <c r="F6" s="22" t="s">
        <v>41</v>
      </c>
    </row>
    <row r="7" spans="2:7" ht="30" x14ac:dyDescent="0.25">
      <c r="B7" s="32" t="s">
        <v>121</v>
      </c>
      <c r="C7" s="30" t="s">
        <v>124</v>
      </c>
      <c r="D7" s="31">
        <v>133</v>
      </c>
      <c r="E7" s="22"/>
      <c r="F7" s="22" t="s">
        <v>41</v>
      </c>
    </row>
    <row r="8" spans="2:7" ht="30" x14ac:dyDescent="0.25">
      <c r="B8" s="32" t="s">
        <v>101</v>
      </c>
      <c r="C8" s="30" t="s">
        <v>125</v>
      </c>
      <c r="D8" s="31">
        <v>78.930000000000007</v>
      </c>
      <c r="E8" s="22"/>
      <c r="F8" s="22" t="s">
        <v>41</v>
      </c>
    </row>
    <row r="9" spans="2:7" ht="30" x14ac:dyDescent="0.25">
      <c r="B9" s="32" t="s">
        <v>97</v>
      </c>
      <c r="C9" s="30" t="s">
        <v>126</v>
      </c>
      <c r="D9" s="31">
        <v>315.95999999999998</v>
      </c>
      <c r="E9" s="22"/>
      <c r="F9" s="22" t="s">
        <v>41</v>
      </c>
    </row>
    <row r="10" spans="2:7" ht="30" x14ac:dyDescent="0.25">
      <c r="B10" s="32" t="s">
        <v>97</v>
      </c>
      <c r="C10" s="30" t="s">
        <v>127</v>
      </c>
      <c r="D10" s="31">
        <v>56.33</v>
      </c>
      <c r="E10" s="22"/>
      <c r="F10" s="22" t="s">
        <v>41</v>
      </c>
    </row>
    <row r="11" spans="2:7" ht="15" customHeight="1" x14ac:dyDescent="0.25">
      <c r="B11" s="32" t="s">
        <v>122</v>
      </c>
      <c r="C11" s="30" t="s">
        <v>128</v>
      </c>
      <c r="D11" s="31">
        <v>165.17</v>
      </c>
      <c r="E11" s="22"/>
      <c r="F11" s="22" t="s">
        <v>41</v>
      </c>
    </row>
    <row r="12" spans="2:7" ht="15" customHeight="1" x14ac:dyDescent="0.25">
      <c r="B12" s="32" t="s">
        <v>122</v>
      </c>
      <c r="C12" s="30" t="s">
        <v>129</v>
      </c>
      <c r="D12" s="31">
        <v>59.85</v>
      </c>
      <c r="E12" s="22"/>
      <c r="F12" s="22" t="s">
        <v>41</v>
      </c>
    </row>
    <row r="13" spans="2:7" ht="30" x14ac:dyDescent="0.25">
      <c r="B13" s="32" t="s">
        <v>122</v>
      </c>
      <c r="C13" s="30" t="s">
        <v>130</v>
      </c>
      <c r="D13" s="31">
        <v>119</v>
      </c>
      <c r="E13" s="22"/>
      <c r="F13" s="22" t="s">
        <v>41</v>
      </c>
    </row>
    <row r="14" spans="2:7" ht="15" customHeight="1" x14ac:dyDescent="0.25">
      <c r="B14" s="32" t="s">
        <v>92</v>
      </c>
      <c r="C14" s="30" t="s">
        <v>131</v>
      </c>
      <c r="D14" s="31">
        <v>173</v>
      </c>
      <c r="E14" s="22"/>
      <c r="F14" s="22" t="s">
        <v>41</v>
      </c>
    </row>
    <row r="15" spans="2:7" ht="30" x14ac:dyDescent="0.25">
      <c r="B15" s="32" t="s">
        <v>103</v>
      </c>
      <c r="C15" s="30" t="s">
        <v>132</v>
      </c>
      <c r="D15" s="31">
        <v>416.9</v>
      </c>
      <c r="E15" s="22" t="s">
        <v>23</v>
      </c>
      <c r="F15" s="22" t="s">
        <v>41</v>
      </c>
    </row>
    <row r="16" spans="2:7" ht="15" customHeight="1" x14ac:dyDescent="0.25">
      <c r="B16" s="50"/>
      <c r="C16" s="34"/>
      <c r="D16" s="36"/>
      <c r="E16" s="37"/>
      <c r="F16" s="52"/>
    </row>
    <row r="17" spans="2:4" x14ac:dyDescent="0.25">
      <c r="B17" s="2"/>
      <c r="C17" s="24" t="s">
        <v>39</v>
      </c>
      <c r="D17" s="4">
        <f>SUM(D6:D16)</f>
        <v>2256.14</v>
      </c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</sheetData>
  <sheetProtection password="DF4F" sheet="1" objects="1" scenarios="1"/>
  <hyperlinks>
    <hyperlink ref="E15" location="Razão!A1" display="retorna"/>
    <hyperlink ref="F6" r:id="rId1"/>
    <hyperlink ref="F7:F15" r:id="rId2" display="docto."/>
    <hyperlink ref="F7" r:id="rId3"/>
    <hyperlink ref="F8" r:id="rId4"/>
    <hyperlink ref="F9" r:id="rId5"/>
    <hyperlink ref="F10" r:id="rId6"/>
    <hyperlink ref="F11" r:id="rId7"/>
    <hyperlink ref="F12" r:id="rId8"/>
    <hyperlink ref="F13" r:id="rId9"/>
    <hyperlink ref="F14" r:id="rId10"/>
    <hyperlink ref="F15" r:id="rId11"/>
  </hyperlinks>
  <pageMargins left="0.511811024" right="0.511811024" top="0.78740157499999996" bottom="0.78740157499999996" header="0.31496062000000002" footer="0.31496062000000002"/>
  <pageSetup paperSize="9" orientation="portrait" r:id="rId1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24" sqref="F24:F25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01/02/2024 a 29/02/2024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143</v>
      </c>
      <c r="C6" s="30" t="s">
        <v>150</v>
      </c>
      <c r="D6" s="31">
        <v>555</v>
      </c>
      <c r="E6" s="22"/>
      <c r="F6" s="25" t="s">
        <v>41</v>
      </c>
    </row>
    <row r="7" spans="2:7" ht="15" customHeight="1" x14ac:dyDescent="0.25">
      <c r="B7" s="32" t="s">
        <v>143</v>
      </c>
      <c r="C7" s="30" t="s">
        <v>151</v>
      </c>
      <c r="D7" s="31">
        <v>40</v>
      </c>
      <c r="E7" s="22" t="s">
        <v>23</v>
      </c>
      <c r="F7" s="25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595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01/02/2024 a 29/02/2024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91</v>
      </c>
      <c r="C6" s="30" t="s">
        <v>153</v>
      </c>
      <c r="D6" s="31">
        <v>102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102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01/02/2024 a 29/02/2024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48.75" customHeight="1" x14ac:dyDescent="0.25">
      <c r="B6" s="54" t="s">
        <v>99</v>
      </c>
      <c r="C6" s="30" t="s">
        <v>155</v>
      </c>
      <c r="D6" s="31">
        <v>1068.54</v>
      </c>
      <c r="E6" s="22"/>
      <c r="F6" s="22" t="s">
        <v>41</v>
      </c>
    </row>
    <row r="7" spans="2:7" ht="48.75" customHeight="1" x14ac:dyDescent="0.25">
      <c r="B7" s="54" t="s">
        <v>99</v>
      </c>
      <c r="C7" s="30" t="s">
        <v>155</v>
      </c>
      <c r="D7" s="31">
        <v>1860.76</v>
      </c>
      <c r="E7" s="22" t="s">
        <v>23</v>
      </c>
      <c r="F7" s="22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2929.3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01/02/2024 a 29/02/2024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91</v>
      </c>
      <c r="C6" s="30" t="s">
        <v>96</v>
      </c>
      <c r="D6" s="31">
        <v>169.54</v>
      </c>
      <c r="E6" s="22"/>
      <c r="F6" s="25" t="s">
        <v>41</v>
      </c>
    </row>
    <row r="7" spans="2:7" x14ac:dyDescent="0.25">
      <c r="B7" s="32" t="s">
        <v>91</v>
      </c>
      <c r="C7" s="30" t="s">
        <v>96</v>
      </c>
      <c r="D7" s="31">
        <v>192</v>
      </c>
      <c r="E7" s="22" t="s">
        <v>23</v>
      </c>
      <c r="F7" s="25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361.53999999999996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01/02/2024 a 29/02/2024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91</v>
      </c>
      <c r="C6" s="30" t="s">
        <v>96</v>
      </c>
      <c r="D6" s="31">
        <v>2374.69</v>
      </c>
      <c r="E6" s="22"/>
      <c r="F6" s="25" t="s">
        <v>41</v>
      </c>
    </row>
    <row r="7" spans="2:7" x14ac:dyDescent="0.25">
      <c r="B7" s="32" t="s">
        <v>91</v>
      </c>
      <c r="C7" s="30" t="s">
        <v>96</v>
      </c>
      <c r="D7" s="31">
        <v>368.95</v>
      </c>
      <c r="E7" s="22" t="s">
        <v>23</v>
      </c>
      <c r="F7" s="25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2743.64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01/02/2024 a 29/02/2024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23.25" customHeight="1" x14ac:dyDescent="0.25">
      <c r="B6" s="32" t="s">
        <v>91</v>
      </c>
      <c r="C6" s="30" t="s">
        <v>139</v>
      </c>
      <c r="D6" s="31">
        <v>345.27</v>
      </c>
      <c r="E6" s="22" t="s">
        <v>23</v>
      </c>
      <c r="F6" s="22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345.27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01/02/2024 a 29/02/2024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 t="s">
        <v>80</v>
      </c>
      <c r="C6" s="30" t="s">
        <v>83</v>
      </c>
      <c r="D6" s="31"/>
      <c r="E6" s="22" t="s">
        <v>23</v>
      </c>
      <c r="F6" s="22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01/02/2024 a 29/02/2024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135</v>
      </c>
      <c r="C6" s="30" t="s">
        <v>70</v>
      </c>
      <c r="D6" s="31">
        <v>32.5</v>
      </c>
      <c r="E6" s="22"/>
      <c r="F6" s="25" t="s">
        <v>41</v>
      </c>
    </row>
    <row r="7" spans="2:7" ht="15" customHeight="1" x14ac:dyDescent="0.25">
      <c r="B7" s="32" t="s">
        <v>136</v>
      </c>
      <c r="C7" s="30" t="s">
        <v>79</v>
      </c>
      <c r="D7" s="31">
        <v>2.5</v>
      </c>
      <c r="E7" s="22" t="s">
        <v>23</v>
      </c>
      <c r="F7" s="25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35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01/02/2024 a 29/02/2024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91</v>
      </c>
      <c r="C6" s="30" t="s">
        <v>137</v>
      </c>
      <c r="D6" s="31">
        <v>47.39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47.39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J24" sqref="J24:L2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01/02/2024 a 29/02/2024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91</v>
      </c>
      <c r="C6" s="30" t="s">
        <v>138</v>
      </c>
      <c r="D6" s="31">
        <v>78.98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78.98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01/02/2024 a 29/02/2024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91</v>
      </c>
      <c r="C6" s="30" t="s">
        <v>140</v>
      </c>
      <c r="D6" s="31">
        <v>2484.6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2484.6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01/02/2024 a 29/02/2024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91</v>
      </c>
      <c r="C6" s="30" t="s">
        <v>141</v>
      </c>
      <c r="D6" s="31">
        <v>4141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4141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28</vt:i4>
      </vt:variant>
      <vt:variant>
        <vt:lpstr>Intervalos nomeados</vt:lpstr>
      </vt:variant>
      <vt:variant>
        <vt:i4>1</vt:i4>
      </vt:variant>
    </vt:vector>
  </HeadingPairs>
  <TitlesOfParts>
    <vt:vector size="29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21.</vt:lpstr>
      <vt:lpstr>22.</vt:lpstr>
      <vt:lpstr>23.</vt:lpstr>
      <vt:lpstr>24.</vt:lpstr>
      <vt:lpstr>25.</vt:lpstr>
      <vt:lpstr>26.</vt:lpstr>
      <vt:lpstr>27.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2024-02-07T11:59:29Z</cp:lastPrinted>
  <dcterms:created xsi:type="dcterms:W3CDTF">2018-05-09T11:51:48Z</dcterms:created>
  <dcterms:modified xsi:type="dcterms:W3CDTF">2024-06-12T19:57:46Z</dcterms:modified>
</cp:coreProperties>
</file>