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15600" windowHeight="11310" tabRatio="904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44" r:id="rId12"/>
    <sheet name="12." sheetId="136" r:id="rId13"/>
    <sheet name="13." sheetId="141" r:id="rId14"/>
    <sheet name="14." sheetId="84" r:id="rId15"/>
    <sheet name="15." sheetId="125" r:id="rId16"/>
    <sheet name="16." sheetId="151" r:id="rId17"/>
    <sheet name="17." sheetId="109" r:id="rId18"/>
    <sheet name="18." sheetId="146" r:id="rId19"/>
    <sheet name="19." sheetId="147" r:id="rId20"/>
    <sheet name="20." sheetId="130" r:id="rId21"/>
    <sheet name="21." sheetId="131" r:id="rId22"/>
    <sheet name="22." sheetId="148" r:id="rId23"/>
    <sheet name="23." sheetId="150" r:id="rId24"/>
  </sheets>
  <definedNames>
    <definedName name="_xlnm.Print_Area" localSheetId="0">RAZÃO!$A$1:$G$45</definedName>
  </definedNames>
  <calcPr calcId="125725"/>
</workbook>
</file>

<file path=xl/calcChain.xml><?xml version="1.0" encoding="utf-8"?>
<calcChain xmlns="http://schemas.openxmlformats.org/spreadsheetml/2006/main">
  <c r="D12" i="150"/>
  <c r="D10" i="151" l="1"/>
  <c r="E35" i="1" s="1"/>
  <c r="B4" i="151"/>
  <c r="E30" i="1"/>
  <c r="D10" i="24" l="1"/>
  <c r="E20" i="1"/>
  <c r="E18"/>
  <c r="E23"/>
  <c r="E22"/>
  <c r="E21"/>
  <c r="E19"/>
  <c r="E17"/>
  <c r="E16"/>
  <c r="E15"/>
  <c r="B4" i="2" l="1"/>
  <c r="E43" i="1" l="1"/>
  <c r="B4" i="150"/>
  <c r="E42" i="1"/>
  <c r="B4" i="148"/>
  <c r="D10" i="147" l="1"/>
  <c r="B4"/>
  <c r="D8" i="146" l="1"/>
  <c r="E38" i="1" s="1"/>
  <c r="B4" i="146"/>
  <c r="B4" i="144"/>
  <c r="D10" i="141" l="1"/>
  <c r="E32" i="1" s="1"/>
  <c r="B4" i="141"/>
  <c r="D10" i="6" l="1"/>
  <c r="E14" i="1" l="1"/>
  <c r="E8"/>
  <c r="E7"/>
  <c r="D10" i="136"/>
  <c r="E31" i="1" s="1"/>
  <c r="B4" i="136"/>
  <c r="D8" i="131"/>
  <c r="E41" i="1" s="1"/>
  <c r="B4" i="131"/>
  <c r="D18" i="27" l="1"/>
  <c r="D8" i="130"/>
  <c r="E40" i="1" s="1"/>
  <c r="B4" i="130"/>
  <c r="D9" i="125" l="1"/>
  <c r="E34" i="1" s="1"/>
  <c r="B4" i="125" l="1"/>
  <c r="D10" i="109" l="1"/>
  <c r="E37" i="1" s="1"/>
  <c r="B4" i="109"/>
  <c r="D8" i="103" l="1"/>
  <c r="E28" i="1" s="1"/>
  <c r="B4" i="103"/>
  <c r="E29" i="1" l="1"/>
  <c r="B4" i="102"/>
  <c r="D9" i="84" l="1"/>
  <c r="E33" i="1" s="1"/>
  <c r="B4" i="84"/>
  <c r="E11" i="1" l="1"/>
  <c r="B4" i="29" l="1"/>
  <c r="B4" i="28"/>
  <c r="B4" i="27"/>
  <c r="B4" i="24"/>
  <c r="B4" i="6"/>
  <c r="B4" i="5"/>
  <c r="B4" i="4"/>
  <c r="D9" i="29" l="1"/>
  <c r="E26" i="1" s="1"/>
  <c r="D8" i="28"/>
  <c r="E25" i="1" s="1"/>
  <c r="E12" l="1"/>
  <c r="D10" i="5" l="1"/>
  <c r="E10" i="1" s="1"/>
  <c r="E45" l="1"/>
</calcChain>
</file>

<file path=xl/sharedStrings.xml><?xml version="1.0" encoding="utf-8"?>
<sst xmlns="http://schemas.openxmlformats.org/spreadsheetml/2006/main" count="399" uniqueCount="129">
  <si>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</si>
  <si>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</si>
  <si>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</si>
  <si>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</si>
  <si>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</si>
  <si>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</si>
  <si>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</si>
  <si>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</si>
  <si>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</si>
  <si>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</si>
  <si>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</si>
  <si>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</si>
  <si>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</si>
  <si>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Carlos Eduardo Delbon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</si>
  <si>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</si>
  <si>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</si>
  <si>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</si>
  <si>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</si>
  <si>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</si>
  <si>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</si>
  <si>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</si>
  <si>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</si>
  <si>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</si>
  <si>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</si>
  <si>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</si>
  <si>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</si>
  <si>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</si>
  <si>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</si>
  <si>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</si>
  <si>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</si>
  <si>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</si>
  <si>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</si>
  <si>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</si>
  <si>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</si>
  <si>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</si>
  <si>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</si>
  <si>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</si>
  <si>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</si>
  <si>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</si>
  <si>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DESPESAS/RECEITAS FINANCEIRAS</t>
  </si>
  <si>
    <t>Depreciação</t>
  </si>
  <si>
    <t>Depreciação - Imoveis</t>
  </si>
  <si>
    <t>15.</t>
  </si>
  <si>
    <t>16.</t>
  </si>
  <si>
    <t>17.</t>
  </si>
  <si>
    <t>18.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</si>
  <si>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</si>
  <si>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</si>
  <si>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</si>
  <si>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</si>
  <si>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</si>
  <si>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</si>
  <si>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</si>
  <si>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Premios de Seguro</t>
  </si>
  <si>
    <t>IRRF s/Aplicacoes Financeiras</t>
  </si>
  <si>
    <t>IOF s/ Aplicações Financeiras</t>
  </si>
  <si>
    <t>Leonora Arnoldi Martins Ferreira</t>
  </si>
  <si>
    <t>Gabriela da Vinha De Lorenzo Souza</t>
  </si>
  <si>
    <t>Danielle Cristina Real de Aquino</t>
  </si>
  <si>
    <t>21.</t>
  </si>
  <si>
    <t>22.</t>
  </si>
  <si>
    <t>Impostos e Taxas (Junta Comercial)</t>
  </si>
  <si>
    <t>Leandro Guidolim</t>
  </si>
  <si>
    <t>Paula Cristina Cardoso Benedicto</t>
  </si>
  <si>
    <t>Pedro Evangelista Monteiro Neto</t>
  </si>
  <si>
    <t>Roberto Pereira</t>
  </si>
  <si>
    <t>Vanessa Kein Botelho</t>
  </si>
  <si>
    <t>Victor Tadeu de Oliveira</t>
  </si>
  <si>
    <t>Despesas /Manutenção /Material de Escritório</t>
  </si>
  <si>
    <t>23.</t>
  </si>
  <si>
    <t>Publicações</t>
  </si>
  <si>
    <t xml:space="preserve">Total </t>
  </si>
  <si>
    <t>Despesas de Copa /Cozinha /Material de limp.</t>
  </si>
  <si>
    <t>Balancete de Despesas / Resumo de Competência</t>
  </si>
  <si>
    <t>10/04/2025</t>
  </si>
  <si>
    <t>252 - PAGTO REF. DARE-SP PROCESSO ALTERAÇÃO DA DIRETORIA JUCESP</t>
  </si>
  <si>
    <t>253 - PAGTO REF. DARE-SP PROCESSO ALTERAÇÃO DA DIRETORIA JUCESP</t>
  </si>
  <si>
    <t>254 - PAGTO REF. DARE-SP PROCESSO ALTERAÇÃO DA DIRETORIA JUCESP</t>
  </si>
  <si>
    <t>Despesas de Cartório e Estacionamento</t>
  </si>
  <si>
    <t>Período : 01/06/2025 a 30/06/2025</t>
  </si>
  <si>
    <t>30/06/2025</t>
  </si>
  <si>
    <t>435 - VR. A SER PAGO REF. 06/2025 (COFINS)</t>
  </si>
  <si>
    <t>436 - VR. A SER PAGO REF. 06/2025 (PIS)</t>
  </si>
  <si>
    <t>06/06/2025</t>
  </si>
  <si>
    <t>414-Compra Conf.N.Fiscal Nº22.274 Matheus Campos de Souza</t>
  </si>
  <si>
    <t>10/06/2025</t>
  </si>
  <si>
    <t>413-Compra Conf.N.fiscal Nº42.881 Marcio Avelar Barone</t>
  </si>
  <si>
    <t>25/06/2025</t>
  </si>
  <si>
    <r>
      <t>451- NF. SERVIÇO</t>
    </r>
    <r>
      <rPr>
        <sz val="11"/>
        <rFont val="Calibri"/>
        <family val="2"/>
        <scheme val="minor"/>
      </rPr>
      <t xml:space="preserve">S 59 </t>
    </r>
    <r>
      <rPr>
        <sz val="11"/>
        <color theme="1"/>
        <rFont val="Calibri"/>
        <family val="2"/>
        <scheme val="minor"/>
      </rPr>
      <t>- INDIAMARA MOURA SIQUEIRA</t>
    </r>
  </si>
  <si>
    <t>12/06/2025</t>
  </si>
  <si>
    <t>393 - REF. FATURA 1963841203-0 VIVO EMPRESAS</t>
  </si>
  <si>
    <t>09/06/2025</t>
  </si>
  <si>
    <t>452-NF.SERVIÇOS 7143 TECHS INTERNET CORPORATIVA</t>
  </si>
  <si>
    <t>448 - Depreciação do período : 06/2025</t>
  </si>
  <si>
    <t>447 - Depreciação do período : 06/2025</t>
  </si>
  <si>
    <t>20/06/2025</t>
  </si>
  <si>
    <t>453 - NF. SERVIÇOS 2349 - INOVACONT ASSESSORIA CONTABIL LTDA</t>
  </si>
  <si>
    <t>17/06/2025</t>
  </si>
  <si>
    <t>449-COMPRA CONF.N.FISCAL Nº 2760 BRUNO R.BORTOLOZZO E CIA.LTDA</t>
  </si>
  <si>
    <t>11/06/2025</t>
  </si>
  <si>
    <t>450-NF.SERVIÇOS 7514 APL ASSESSORIA E PUBLICIDADE LEGAL LTDA</t>
  </si>
  <si>
    <t>444 -APROPRIAÇÃO PARCELA 05/12</t>
  </si>
  <si>
    <t>445 - Depreciação do período : 06/2025</t>
  </si>
  <si>
    <t>446 - Depreciação do período : 06/2025</t>
  </si>
  <si>
    <t>433 - VR. A SER PAGO REF. FERNANDA CILIA MARAFÃO BRUNETTI</t>
  </si>
  <si>
    <t>423 - Honorarios Diretoria Danielle Cristina Real de Aquino</t>
  </si>
  <si>
    <t>424 - Honorarios Diretoria Gabriela da Vinha De Lorenzo Souza</t>
  </si>
  <si>
    <t>426 - Honorarios Diretoria Leonora Arnoldi Martins Ferreira</t>
  </si>
  <si>
    <t>425 - Honorários Conselho Fiscal Leandro Guidolim</t>
  </si>
  <si>
    <t>427 - Honorários Conselho Fiscal Paula C. Cardoso Benedicto</t>
  </si>
  <si>
    <t>428 - Honorários Conselho Fiscal Pedro Evangelista Monteiro Neto2439,98</t>
  </si>
  <si>
    <t>422- Honorarios Diretoria Carlos Eduardo Delbon</t>
  </si>
  <si>
    <t>429 - Honorários Conselho Fiscal Roberto Pereira</t>
  </si>
  <si>
    <t>430 - Honorários Diretoria Vanessa Kein Botelho</t>
  </si>
  <si>
    <t>431 - Honorários Conselho Fiscal Victor Tadeu de Oliveira</t>
  </si>
  <si>
    <t>432 - VR. A SER PAGO REF. 06/2025 REF. REMUNERAÇÃO DOS DIRETORES</t>
  </si>
  <si>
    <t>434 - VR. A SER PAGO REF. 06/2025 INSS S/REMUNERAÇÃO AUTONOMOS</t>
  </si>
  <si>
    <t>02/06</t>
  </si>
  <si>
    <t>409 - PAGTO REF. TARIFA DE MANUTENÇÃO CONTA ATIVA</t>
  </si>
  <si>
    <t>18/06</t>
  </si>
  <si>
    <t>410 - PAGTO REF. TARIFA COBRANÇA</t>
  </si>
  <si>
    <t>457 - IRFF RETIDO S/APLICAÇÕES FINANCEIRAS</t>
  </si>
  <si>
    <t>459-IRRF RETIDO S/APLICAÇÕES FINANCEIRAS</t>
  </si>
  <si>
    <t>30/06</t>
  </si>
  <si>
    <t>437- VR. A SER PAGO REF. 06/2025</t>
  </si>
  <si>
    <t>438- VR. A SER PAGO REF. 06/2025</t>
  </si>
  <si>
    <t>408-MULTA REF.PAGT.EM ATRASO NF.2317 INOVACONT</t>
  </si>
  <si>
    <t>454-CONFORME TERMO DE ACORDO PROCESSO CÍVEL Nº 1041367-21.2023.8.26.0506</t>
  </si>
  <si>
    <t>455-CONFORME TERMO DE ACORDO PROCESSO CÍVEL Nº 1041367-21.2023.8.26.0506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</si>
</sst>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#,###,###,###,###,###,##0.00;\-#,###,###,###,###,###,##0.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0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0" fontId="0" fillId="0" borderId="0" xfId="0" applyAlignment="1">
      <alignment horizontal="right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2" fillId="0" borderId="10" xfId="1" applyFill="1" applyBorder="1"/>
    <xf numFmtId="0" fontId="0" fillId="0" borderId="10" xfId="0" applyFill="1" applyBorder="1"/>
    <xf numFmtId="0" fontId="0" fillId="2" borderId="14" xfId="0" applyFill="1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49" fontId="0" fillId="0" borderId="13" xfId="0" applyNumberFormat="1" applyBorder="1" applyAlignment="1">
      <alignment vertical="center"/>
    </xf>
    <xf numFmtId="0" fontId="0" fillId="0" borderId="13" xfId="0" applyFont="1" applyFill="1" applyBorder="1" applyAlignment="1">
      <alignment vertical="top" wrapText="1"/>
    </xf>
    <xf numFmtId="43" fontId="0" fillId="0" borderId="13" xfId="2" applyFont="1" applyBorder="1" applyAlignment="1">
      <alignment vertical="center"/>
    </xf>
    <xf numFmtId="0" fontId="2" fillId="0" borderId="13" xfId="1" applyBorder="1" applyAlignment="1">
      <alignment horizontal="center" vertical="center"/>
    </xf>
    <xf numFmtId="0" fontId="1" fillId="2" borderId="14" xfId="0" applyFont="1" applyFill="1" applyBorder="1"/>
    <xf numFmtId="0" fontId="0" fillId="2" borderId="13" xfId="0" applyFill="1" applyBorder="1"/>
    <xf numFmtId="0" fontId="5" fillId="0" borderId="10" xfId="0" applyFont="1" applyFill="1" applyBorder="1" applyAlignment="1">
      <alignment vertical="top" wrapText="1"/>
    </xf>
    <xf numFmtId="0" fontId="0" fillId="0" borderId="0" xfId="0" applyFill="1"/>
    <xf numFmtId="0" fontId="2" fillId="0" borderId="10" xfId="1" applyBorder="1"/>
    <xf numFmtId="0" fontId="2" fillId="0" borderId="10" xfId="1" applyBorder="1" applyAlignment="1">
      <alignment vertical="center"/>
    </xf>
    <xf numFmtId="0" fontId="2" fillId="0" borderId="13" xfId="1" applyBorder="1"/>
    <xf numFmtId="14" fontId="0" fillId="0" borderId="10" xfId="0" applyNumberFormat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1" fillId="0" borderId="4" xfId="0" applyFont="1" applyBorder="1"/>
    <xf numFmtId="0" fontId="1" fillId="0" borderId="0" xfId="0" applyFont="1" applyBorder="1"/>
    <xf numFmtId="14" fontId="0" fillId="0" borderId="0" xfId="0" applyNumberFormat="1" applyBorder="1" applyAlignment="1">
      <alignment horizontal="center"/>
    </xf>
    <xf numFmtId="49" fontId="0" fillId="0" borderId="13" xfId="0" applyNumberFormat="1" applyBorder="1"/>
    <xf numFmtId="0" fontId="0" fillId="0" borderId="13" xfId="0" applyBorder="1"/>
    <xf numFmtId="164" fontId="0" fillId="3" borderId="13" xfId="0" applyNumberFormat="1" applyFont="1" applyFill="1" applyBorder="1" applyAlignment="1">
      <alignment vertical="top"/>
    </xf>
    <xf numFmtId="0" fontId="1" fillId="2" borderId="6" xfId="0" applyFont="1" applyFill="1" applyBorder="1"/>
    <xf numFmtId="0" fontId="1" fillId="2" borderId="7" xfId="0" applyFont="1" applyFill="1" applyBorder="1"/>
    <xf numFmtId="0" fontId="0" fillId="2" borderId="7" xfId="0" applyFill="1" applyBorder="1"/>
    <xf numFmtId="0" fontId="0" fillId="2" borderId="8" xfId="0" applyFill="1" applyBorder="1"/>
    <xf numFmtId="164" fontId="0" fillId="3" borderId="10" xfId="0" applyNumberFormat="1" applyFont="1" applyFill="1" applyBorder="1" applyAlignment="1">
      <alignment vertical="top"/>
    </xf>
    <xf numFmtId="4" fontId="0" fillId="0" borderId="10" xfId="0" applyNumberFormat="1" applyBorder="1"/>
    <xf numFmtId="0" fontId="0" fillId="0" borderId="0" xfId="0" applyFill="1" applyBorder="1"/>
    <xf numFmtId="49" fontId="0" fillId="0" borderId="10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4" fontId="1" fillId="0" borderId="13" xfId="0" applyNumberFormat="1" applyFont="1" applyBorder="1"/>
    <xf numFmtId="49" fontId="0" fillId="0" borderId="10" xfId="0" applyNumberFormat="1" applyBorder="1" applyAlignment="1"/>
    <xf numFmtId="0" fontId="0" fillId="0" borderId="0" xfId="0" applyAlignment="1"/>
    <xf numFmtId="4" fontId="0" fillId="0" borderId="0" xfId="0" applyNumberFormat="1" applyFill="1"/>
    <xf numFmtId="4" fontId="0" fillId="0" borderId="0" xfId="0" applyNumberFormat="1" applyFill="1" applyAlignment="1">
      <alignment horizontal="right"/>
    </xf>
    <xf numFmtId="4" fontId="0" fillId="0" borderId="10" xfId="0" applyNumberFormat="1" applyBorder="1" applyAlignment="1"/>
    <xf numFmtId="0" fontId="2" fillId="0" borderId="0" xfId="1" applyAlignment="1"/>
    <xf numFmtId="0" fontId="0" fillId="3" borderId="11" xfId="0" applyFill="1" applyBorder="1" applyAlignment="1">
      <alignment horizontal="left" vertical="top" wrapText="1"/>
    </xf>
    <xf numFmtId="0" fontId="0" fillId="3" borderId="12" xfId="0" applyFill="1" applyBorder="1" applyAlignment="1">
      <alignment vertical="top"/>
    </xf>
    <xf numFmtId="0" fontId="0" fillId="0" borderId="10" xfId="0" applyFill="1" applyBorder="1" applyAlignment="1">
      <alignment vertical="top" wrapText="1"/>
    </xf>
    <xf numFmtId="0" fontId="0" fillId="0" borderId="13" xfId="0" applyFill="1" applyBorder="1" applyAlignment="1">
      <alignment vertical="top" wrapText="1"/>
    </xf>
    <xf numFmtId="0" fontId="0" fillId="3" borderId="10" xfId="0" applyFill="1" applyBorder="1" applyAlignment="1">
      <alignment vertical="top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</cellXfs>
  <cellStyles count="3">
    <cellStyle name="Hyperlink" xfId="1" builtinId="8"/>
    <cellStyle name="Normal" xfId="0" builtinId="0"/>
    <cellStyle name="Separador de milhares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transparencia.moradaturismoeventos.com.br/Arquivos/Transparencias/2/2/2025/PDF/0625-435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transparencia.moradaturismoeventos.com.br/Arquivos/Transparencias/2/2/2025/PDF/0625-436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0625-455.pdf" TargetMode="External"/><Relationship Id="rId2" Type="http://schemas.openxmlformats.org/officeDocument/2006/relationships/hyperlink" Target="https://transparencia.moradaturismoeventos.com.br/Arquivos/Transparencias/2/2/2025/PDF/0625-454.pdf" TargetMode="External"/><Relationship Id="rId1" Type="http://schemas.openxmlformats.org/officeDocument/2006/relationships/hyperlink" Target="https://transparencia.moradaturismoeventos.com.br/Arquivos/Transparencias/2/2/2025/PDF/0625-433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transparencia.moradaturismoeventos.com.br/Arquivos/Transparencias/2/2/2025/PDF/0625-451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moradaturismoeventos.com.br/Arquivos/Transparencias/2/2/2025/PDF/0625-428.pdf" TargetMode="External"/><Relationship Id="rId3" Type="http://schemas.openxmlformats.org/officeDocument/2006/relationships/hyperlink" Target="https://transparencia.moradaturismoeventos.com.br/Arquivos/Transparencias/2/2/2025/PDF/0625-424.pdf" TargetMode="External"/><Relationship Id="rId7" Type="http://schemas.openxmlformats.org/officeDocument/2006/relationships/hyperlink" Target="https://transparencia.moradaturismoeventos.com.br/Arquivos/Transparencias/2/2/2025/PDF/0625-427.pdf" TargetMode="External"/><Relationship Id="rId2" Type="http://schemas.openxmlformats.org/officeDocument/2006/relationships/hyperlink" Target="https://transparencia.moradaturismoeventos.com.br/Arquivos/Transparencias/2/2/2025/PDF/0625-423.pdf" TargetMode="External"/><Relationship Id="rId1" Type="http://schemas.openxmlformats.org/officeDocument/2006/relationships/hyperlink" Target="https://transparencia.moradaturismoeventos.com.br/Arquivos/Transparencias/2/2/2025/PDF/0625-422.pdf" TargetMode="External"/><Relationship Id="rId6" Type="http://schemas.openxmlformats.org/officeDocument/2006/relationships/hyperlink" Target="https://transparencia.moradaturismoeventos.com.br/Arquivos/Transparencias/2/2/2025/PDF/0625-425.pdf" TargetMode="External"/><Relationship Id="rId11" Type="http://schemas.openxmlformats.org/officeDocument/2006/relationships/printerSettings" Target="../printerSettings/printerSettings7.bin"/><Relationship Id="rId5" Type="http://schemas.openxmlformats.org/officeDocument/2006/relationships/hyperlink" Target="https://transparencia.moradaturismoeventos.com.br/Arquivos/Transparencias/2/2/2025/PDF/0625-430.pdf" TargetMode="External"/><Relationship Id="rId10" Type="http://schemas.openxmlformats.org/officeDocument/2006/relationships/hyperlink" Target="https://transparencia.moradaturismoeventos.com.br/Arquivos/Transparencias/2/2/2025/PDF/0625-431.pdf" TargetMode="External"/><Relationship Id="rId4" Type="http://schemas.openxmlformats.org/officeDocument/2006/relationships/hyperlink" Target="https://transparencia.moradaturismoeventos.com.br/Arquivos/Transparencias/2/2/2025/PDF/0625-426.pdf" TargetMode="External"/><Relationship Id="rId9" Type="http://schemas.openxmlformats.org/officeDocument/2006/relationships/hyperlink" Target="https://transparencia.moradaturismoeventos.com.br/Arquivos/Transparencias/2/2/2025/PDF/0625-429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transparencia.moradaturismoeventos.com.br/Arquivos/Transparencias/2/2/2025/PDF/0625-434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transparencia.moradaturismoeventos.com.br/Arquivos/Transparencias/2/2/2025/PDF/0625-432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s://transparencia.moradaturismoeventos.com.br/Arquivos/Transparencias/2/2/2025/PDF/0625-452.pdf" TargetMode="External"/><Relationship Id="rId1" Type="http://schemas.openxmlformats.org/officeDocument/2006/relationships/hyperlink" Target="https://transparencia.moradaturismoeventos.com.br/Arquivos/Transparencias/2/2/2025/PDF/0625-393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s://transparencia.moradaturismoeventos.com.br/Arquivos/Transparencias/2/2/2025/PDF/0625-408.pdf" TargetMode="External"/><Relationship Id="rId1" Type="http://schemas.openxmlformats.org/officeDocument/2006/relationships/hyperlink" Target="https://transparencia.moradaturismoeventos.com.br/Arquivos/Transparencias/2/2/2025/PDF/0625-453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s://transparencia.moradaturismoeventos.com.br/Arquivos/Transparencias/2/2/2025/PDF/0625-413.pdf" TargetMode="External"/><Relationship Id="rId1" Type="http://schemas.openxmlformats.org/officeDocument/2006/relationships/hyperlink" Target="https://transparencia.moradaturismoeventos.com.br/Arquivos/Transparencias/2/2/2025/PDF/0625-414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transparencia.moradaturismoeventos.com.br/Arquivos/Transparencias/2/2/2025/PDF/0625-444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transparencia.moradaturismoeventos.com.br/Arquivos/Transparencias/2/2/2025/PDF/0625-449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s://transparencia.moradaturismoeventos.com.br/Arquivos/Transparencias/2/2/2025/PDF/0625-447.pdf" TargetMode="External"/><Relationship Id="rId1" Type="http://schemas.openxmlformats.org/officeDocument/2006/relationships/hyperlink" Target="https://transparencia.moradaturismoeventos.com.br/Arquivos/Transparencias/2/2/2025/PDF/0625-448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s://transparencia.moradaturismoeventos.com.br/Arquivos/Transparencias/2/2/2025/PDF/0625-446.pdf" TargetMode="External"/><Relationship Id="rId1" Type="http://schemas.openxmlformats.org/officeDocument/2006/relationships/hyperlink" Target="https://transparencia.moradaturismoeventos.com.br/Arquivos/Transparencias/2/2/2025/PDF/0625-445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transparencia.moradaturismoeventos.com.br/Arquivos/Transparencias/2/2/2025/PDF/0625-450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s://transparencia.moradaturismoeventos.com.br/Arquivos/Transparencias/2/2/2025/PDF/0625-410.pdf" TargetMode="External"/><Relationship Id="rId1" Type="http://schemas.openxmlformats.org/officeDocument/2006/relationships/hyperlink" Target="https://transparencia.moradaturismoeventos.com.br/Arquivos/Transparencias/2/2/2025/PDF/0625-409.pdf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s://transparencia.moradaturismoeventos.com.br/Arquivos/Transparencias/2/2/2025/PDF/0625-459.pdf" TargetMode="External"/><Relationship Id="rId1" Type="http://schemas.openxmlformats.org/officeDocument/2006/relationships/hyperlink" Target="https://transparencia.moradaturismoeventos.com.br/Arquivos/Transparencias/2/2/2025/PDF/0625-457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transparencia.moradaturismoeventos.com.br/Arquivos/Transparencias/2/2/2025/PDF/0625-437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s://transparencia.moradaturismoeventos.com.br/Arquivos/Transparencias/2/2/2025/PDF/0625-43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B1:G61"/>
  <sheetViews>
    <sheetView showGridLines="0" tabSelected="1" zoomScale="130" zoomScaleNormal="130" workbookViewId="0">
      <pane ySplit="5" topLeftCell="A27" activePane="bottomLeft" state="frozen"/>
      <selection activeCell="C38" sqref="C38"/>
      <selection pane="bottomLeft"/>
    </sheetView>
  </sheetViews>
  <sheetFormatPr defaultRowHeight="1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6"/>
      <c r="G2" s="7"/>
    </row>
    <row r="3" spans="2:7">
      <c r="B3" s="8" t="s">
        <v>73</v>
      </c>
      <c r="C3" s="9"/>
      <c r="D3" s="9"/>
      <c r="E3" s="9"/>
      <c r="F3" s="9"/>
      <c r="G3" s="10"/>
    </row>
    <row r="4" spans="2:7" ht="15.75" thickBot="1">
      <c r="B4" s="16" t="s">
        <v>79</v>
      </c>
      <c r="C4" s="17"/>
      <c r="D4" s="17"/>
      <c r="E4" s="11"/>
      <c r="F4" s="11"/>
      <c r="G4" s="12"/>
    </row>
    <row r="5" spans="2:7" ht="15.75" thickBot="1">
      <c r="B5" s="19"/>
      <c r="C5" s="19"/>
      <c r="D5" s="19"/>
      <c r="E5" s="20" t="s">
        <v>21</v>
      </c>
      <c r="F5" s="20" t="s">
        <v>8</v>
      </c>
      <c r="G5" s="20"/>
    </row>
    <row r="6" spans="2:7" ht="15.75" thickTop="1">
      <c r="B6" s="1" t="s">
        <v>4</v>
      </c>
      <c r="C6" s="1"/>
      <c r="E6" s="15"/>
      <c r="F6" s="15"/>
      <c r="G6" s="15"/>
    </row>
    <row r="7" spans="2:7">
      <c r="C7" s="1" t="s">
        <v>22</v>
      </c>
      <c r="D7" t="s">
        <v>2</v>
      </c>
      <c r="E7" s="92">
        <f>'1.'!D6</f>
        <v>2190.48</v>
      </c>
      <c r="F7" s="18" t="s">
        <v>19</v>
      </c>
    </row>
    <row r="8" spans="2:7">
      <c r="C8" s="1" t="s">
        <v>23</v>
      </c>
      <c r="D8" t="s">
        <v>3</v>
      </c>
      <c r="E8" s="92">
        <f>'2.'!D6</f>
        <v>474.59</v>
      </c>
      <c r="F8" s="18" t="s">
        <v>19</v>
      </c>
    </row>
    <row r="9" spans="2:7">
      <c r="B9" s="1" t="s">
        <v>9</v>
      </c>
      <c r="C9" s="1"/>
      <c r="E9" s="92"/>
      <c r="F9" s="4"/>
    </row>
    <row r="10" spans="2:7">
      <c r="C10" s="1" t="s">
        <v>24</v>
      </c>
      <c r="D10" t="s">
        <v>10</v>
      </c>
      <c r="E10" s="92">
        <f>'3.'!D10</f>
        <v>11200</v>
      </c>
      <c r="F10" s="18" t="s">
        <v>19</v>
      </c>
    </row>
    <row r="11" spans="2:7">
      <c r="C11" s="1" t="s">
        <v>25</v>
      </c>
      <c r="D11" t="s">
        <v>11</v>
      </c>
      <c r="E11" s="92">
        <f>'4.'!D10</f>
        <v>0</v>
      </c>
      <c r="F11" s="18" t="s">
        <v>19</v>
      </c>
    </row>
    <row r="12" spans="2:7">
      <c r="C12" s="1" t="s">
        <v>26</v>
      </c>
      <c r="D12" t="s">
        <v>50</v>
      </c>
      <c r="E12" s="92">
        <f>'5.'!D10</f>
        <v>2194</v>
      </c>
      <c r="F12" s="18" t="s">
        <v>19</v>
      </c>
    </row>
    <row r="13" spans="2:7">
      <c r="B13" s="1" t="s">
        <v>12</v>
      </c>
      <c r="C13" s="1"/>
      <c r="E13" s="92"/>
      <c r="F13" s="4"/>
    </row>
    <row r="14" spans="2:7">
      <c r="C14" s="1" t="s">
        <v>27</v>
      </c>
      <c r="D14" t="s">
        <v>13</v>
      </c>
      <c r="E14" s="92">
        <f>'6.'!D6</f>
        <v>4456.58</v>
      </c>
      <c r="F14" s="18" t="s">
        <v>19</v>
      </c>
    </row>
    <row r="15" spans="2:7">
      <c r="C15" s="1" t="s">
        <v>27</v>
      </c>
      <c r="D15" t="s">
        <v>58</v>
      </c>
      <c r="E15" s="92">
        <f>'6.'!D7</f>
        <v>4456.58</v>
      </c>
      <c r="F15" s="18" t="s">
        <v>19</v>
      </c>
    </row>
    <row r="16" spans="2:7">
      <c r="C16" s="1" t="s">
        <v>27</v>
      </c>
      <c r="D16" s="9" t="s">
        <v>57</v>
      </c>
      <c r="E16" s="92">
        <f>'6.'!D8</f>
        <v>7087.07</v>
      </c>
      <c r="F16" s="18" t="s">
        <v>19</v>
      </c>
    </row>
    <row r="17" spans="2:6">
      <c r="C17" s="1" t="s">
        <v>27</v>
      </c>
      <c r="D17" s="86" t="s">
        <v>62</v>
      </c>
      <c r="E17" s="92">
        <f>'6.'!D11</f>
        <v>2439.98</v>
      </c>
      <c r="F17" s="18" t="s">
        <v>19</v>
      </c>
    </row>
    <row r="18" spans="2:6">
      <c r="C18" s="1" t="s">
        <v>27</v>
      </c>
      <c r="D18" s="9" t="s">
        <v>56</v>
      </c>
      <c r="E18" s="92">
        <f>'6.'!D9</f>
        <v>13778.63</v>
      </c>
      <c r="F18" s="18" t="s">
        <v>19</v>
      </c>
    </row>
    <row r="19" spans="2:6">
      <c r="C19" s="1" t="s">
        <v>27</v>
      </c>
      <c r="D19" s="86" t="s">
        <v>63</v>
      </c>
      <c r="E19" s="92">
        <f>'6.'!D12</f>
        <v>2439.98</v>
      </c>
      <c r="F19" s="18" t="s">
        <v>19</v>
      </c>
    </row>
    <row r="20" spans="2:6">
      <c r="C20" s="1" t="s">
        <v>27</v>
      </c>
      <c r="D20" s="86" t="s">
        <v>64</v>
      </c>
      <c r="E20" s="93">
        <f>'6.'!D13</f>
        <v>2439.98</v>
      </c>
      <c r="F20" s="18" t="s">
        <v>19</v>
      </c>
    </row>
    <row r="21" spans="2:6">
      <c r="C21" s="1" t="s">
        <v>27</v>
      </c>
      <c r="D21" s="86" t="s">
        <v>65</v>
      </c>
      <c r="E21" s="92">
        <f>'6.'!D14</f>
        <v>2439.98</v>
      </c>
      <c r="F21" s="18" t="s">
        <v>19</v>
      </c>
    </row>
    <row r="22" spans="2:6">
      <c r="C22" s="1" t="s">
        <v>27</v>
      </c>
      <c r="D22" s="86" t="s">
        <v>66</v>
      </c>
      <c r="E22" s="92">
        <f>'6.'!D10</f>
        <v>4456.58</v>
      </c>
      <c r="F22" s="18" t="s">
        <v>19</v>
      </c>
    </row>
    <row r="23" spans="2:6">
      <c r="C23" s="1" t="s">
        <v>27</v>
      </c>
      <c r="D23" s="86" t="s">
        <v>67</v>
      </c>
      <c r="E23" s="93">
        <f>'6.'!D15</f>
        <v>2439.98</v>
      </c>
      <c r="F23" s="18" t="s">
        <v>19</v>
      </c>
    </row>
    <row r="24" spans="2:6">
      <c r="B24" s="1" t="s">
        <v>14</v>
      </c>
      <c r="C24" s="1"/>
      <c r="E24" s="92"/>
      <c r="F24" s="4"/>
    </row>
    <row r="25" spans="2:6">
      <c r="C25" s="1" t="s">
        <v>28</v>
      </c>
      <c r="D25" t="s">
        <v>16</v>
      </c>
      <c r="E25" s="92">
        <f>'7.'!D8</f>
        <v>400</v>
      </c>
      <c r="F25" s="18" t="s">
        <v>19</v>
      </c>
    </row>
    <row r="26" spans="2:6">
      <c r="C26" s="1" t="s">
        <v>29</v>
      </c>
      <c r="D26" t="s">
        <v>15</v>
      </c>
      <c r="E26" s="93">
        <f>'8.'!D9</f>
        <v>9287.06</v>
      </c>
      <c r="F26" s="18" t="s">
        <v>19</v>
      </c>
    </row>
    <row r="27" spans="2:6">
      <c r="B27" s="1" t="s">
        <v>17</v>
      </c>
      <c r="C27" s="1"/>
      <c r="E27" s="92"/>
      <c r="F27" s="4"/>
    </row>
    <row r="28" spans="2:6">
      <c r="B28" s="1"/>
      <c r="C28" s="1" t="s">
        <v>30</v>
      </c>
      <c r="D28" t="s">
        <v>48</v>
      </c>
      <c r="E28" s="92">
        <f>'9.'!D8</f>
        <v>348</v>
      </c>
      <c r="F28" s="43" t="s">
        <v>19</v>
      </c>
    </row>
    <row r="29" spans="2:6">
      <c r="B29" s="1"/>
      <c r="C29" s="1" t="s">
        <v>31</v>
      </c>
      <c r="D29" t="s">
        <v>49</v>
      </c>
      <c r="E29" s="92">
        <f>'10.'!D9</f>
        <v>3584</v>
      </c>
      <c r="F29" s="43" t="s">
        <v>19</v>
      </c>
    </row>
    <row r="30" spans="2:6">
      <c r="C30" s="1" t="s">
        <v>32</v>
      </c>
      <c r="D30" t="s">
        <v>68</v>
      </c>
      <c r="E30" s="92">
        <f>'11.'!D8</f>
        <v>65.53</v>
      </c>
      <c r="F30" s="43" t="s">
        <v>19</v>
      </c>
    </row>
    <row r="31" spans="2:6">
      <c r="C31" s="1" t="s">
        <v>33</v>
      </c>
      <c r="D31" t="s">
        <v>53</v>
      </c>
      <c r="E31" s="92">
        <f>'12.'!D10</f>
        <v>164.91</v>
      </c>
      <c r="F31" s="43" t="s">
        <v>19</v>
      </c>
    </row>
    <row r="32" spans="2:6">
      <c r="C32" s="1" t="s">
        <v>34</v>
      </c>
      <c r="D32" t="s">
        <v>72</v>
      </c>
      <c r="E32" s="92">
        <f>'13.'!D10</f>
        <v>1340</v>
      </c>
      <c r="F32" s="43" t="s">
        <v>19</v>
      </c>
    </row>
    <row r="33" spans="2:6">
      <c r="C33" s="1" t="s">
        <v>35</v>
      </c>
      <c r="D33" t="s">
        <v>40</v>
      </c>
      <c r="E33" s="92">
        <f>'14.'!D9</f>
        <v>209.93</v>
      </c>
      <c r="F33" s="18" t="s">
        <v>19</v>
      </c>
    </row>
    <row r="34" spans="2:6">
      <c r="C34" s="1" t="s">
        <v>42</v>
      </c>
      <c r="D34" t="s">
        <v>41</v>
      </c>
      <c r="E34" s="92">
        <f>'15.'!D9</f>
        <v>2743.64</v>
      </c>
      <c r="F34" s="18" t="s">
        <v>19</v>
      </c>
    </row>
    <row r="35" spans="2:6">
      <c r="C35" s="1" t="s">
        <v>43</v>
      </c>
      <c r="D35" t="s">
        <v>70</v>
      </c>
      <c r="E35" s="92">
        <f>'16.'!D10</f>
        <v>3500</v>
      </c>
      <c r="F35" s="18" t="s">
        <v>19</v>
      </c>
    </row>
    <row r="36" spans="2:6">
      <c r="B36" s="1" t="s">
        <v>39</v>
      </c>
      <c r="C36" s="1"/>
      <c r="E36" s="92"/>
      <c r="F36" s="4"/>
    </row>
    <row r="37" spans="2:6">
      <c r="C37" s="1" t="s">
        <v>44</v>
      </c>
      <c r="D37" t="s">
        <v>18</v>
      </c>
      <c r="E37" s="92">
        <f>'17.'!D10</f>
        <v>35</v>
      </c>
      <c r="F37" s="18" t="s">
        <v>19</v>
      </c>
    </row>
    <row r="38" spans="2:6">
      <c r="C38" s="1" t="s">
        <v>45</v>
      </c>
      <c r="D38" s="67" t="s">
        <v>55</v>
      </c>
      <c r="E38" s="92">
        <f>'18.'!D8</f>
        <v>0</v>
      </c>
      <c r="F38" s="18" t="s">
        <v>19</v>
      </c>
    </row>
    <row r="39" spans="2:6">
      <c r="C39" s="1" t="s">
        <v>51</v>
      </c>
      <c r="D39" t="s">
        <v>54</v>
      </c>
      <c r="E39" s="92">
        <v>691.32</v>
      </c>
      <c r="F39" s="18" t="s">
        <v>19</v>
      </c>
    </row>
    <row r="40" spans="2:6">
      <c r="C40" s="1" t="s">
        <v>52</v>
      </c>
      <c r="D40" t="s">
        <v>46</v>
      </c>
      <c r="E40" s="92">
        <f>'20.'!D8</f>
        <v>2102.8200000000002</v>
      </c>
      <c r="F40" s="18" t="s">
        <v>19</v>
      </c>
    </row>
    <row r="41" spans="2:6">
      <c r="C41" s="1" t="s">
        <v>59</v>
      </c>
      <c r="D41" t="s">
        <v>47</v>
      </c>
      <c r="E41" s="92">
        <f>'21.'!D8</f>
        <v>6776.01</v>
      </c>
      <c r="F41" s="18" t="s">
        <v>19</v>
      </c>
    </row>
    <row r="42" spans="2:6">
      <c r="C42" s="1" t="s">
        <v>60</v>
      </c>
      <c r="D42" t="s">
        <v>61</v>
      </c>
      <c r="E42" s="92">
        <f>'22.'!D11</f>
        <v>0</v>
      </c>
      <c r="F42" s="18" t="s">
        <v>19</v>
      </c>
    </row>
    <row r="43" spans="2:6">
      <c r="C43" s="1" t="s">
        <v>69</v>
      </c>
      <c r="D43" t="s">
        <v>78</v>
      </c>
      <c r="E43" s="92">
        <f>'23.'!D12</f>
        <v>0</v>
      </c>
      <c r="F43" s="18" t="s">
        <v>19</v>
      </c>
    </row>
    <row r="44" spans="2:6">
      <c r="C44" s="1"/>
      <c r="E44" s="4"/>
      <c r="F44" s="18"/>
    </row>
    <row r="45" spans="2:6">
      <c r="D45" s="28" t="s">
        <v>37</v>
      </c>
      <c r="E45" s="27">
        <f>SUM(E7:E44)</f>
        <v>93742.630000000019</v>
      </c>
      <c r="F45" s="4"/>
    </row>
    <row r="46" spans="2:6">
      <c r="E46" s="4"/>
      <c r="F46" s="4"/>
    </row>
    <row r="47" spans="2:6">
      <c r="D47" s="44"/>
      <c r="E47" s="4"/>
      <c r="F47" s="4"/>
    </row>
    <row r="48" spans="2:6">
      <c r="E48" s="4"/>
      <c r="F48" s="4"/>
    </row>
    <row r="49" spans="5:6">
      <c r="E49" s="4"/>
      <c r="F49" s="4"/>
    </row>
    <row r="50" spans="5:6">
      <c r="E50" s="4"/>
      <c r="F50" s="4"/>
    </row>
    <row r="51" spans="5:6">
      <c r="E51" s="4"/>
      <c r="F51" s="4"/>
    </row>
    <row r="52" spans="5:6">
      <c r="E52" s="4"/>
      <c r="F52" s="4"/>
    </row>
    <row r="53" spans="5:6">
      <c r="E53" s="4"/>
      <c r="F53" s="4"/>
    </row>
    <row r="54" spans="5:6">
      <c r="E54" s="4"/>
      <c r="F54" s="4"/>
    </row>
    <row r="55" spans="5:6">
      <c r="E55" s="4"/>
      <c r="F55" s="4"/>
    </row>
    <row r="56" spans="5:6">
      <c r="E56" s="4"/>
      <c r="F56" s="4"/>
    </row>
    <row r="57" spans="5:6">
      <c r="E57" s="4"/>
      <c r="F57" s="4"/>
    </row>
    <row r="58" spans="5:6">
      <c r="E58" s="4"/>
      <c r="F58" s="4"/>
    </row>
    <row r="59" spans="5:6">
      <c r="E59" s="4"/>
      <c r="F59" s="4"/>
    </row>
    <row r="60" spans="5:6">
      <c r="E60" s="4"/>
      <c r="F60" s="4"/>
    </row>
    <row r="61" spans="5:6">
      <c r="E61" s="4"/>
      <c r="F61" s="4"/>
    </row>
  </sheetData>
  <sheetProtection password="CAAD" sheet="1" objects="1" scenarios="1"/>
  <sortState ref="D14:F24">
    <sortCondition ref="D14"/>
  </sortState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5" location="'7.'!A1" display="abertura"/>
    <hyperlink ref="F26" location="'8.'!A1" display="abertura"/>
    <hyperlink ref="F34" location="'15.'!A1" display="abertura"/>
    <hyperlink ref="F33" location="'14.'!A1" display="abertura"/>
    <hyperlink ref="F20" location="'6.'!A1" display="abertura"/>
    <hyperlink ref="F37" location="'17.'!A1" display="abertura"/>
    <hyperlink ref="F40" location="'20.'!A1" display="abertura"/>
    <hyperlink ref="F41" location="'21.'!A1" display="abertura"/>
    <hyperlink ref="F28" location="'9.'!A1" display="abertura"/>
    <hyperlink ref="F29" location="'10.'!A1" display="abertura"/>
    <hyperlink ref="F12" location="'5.'!A1" display="abertura"/>
    <hyperlink ref="F15:F21" location="'6.'!A1" display="abertura"/>
    <hyperlink ref="F31" location="'12.'!A1" display="abertura"/>
    <hyperlink ref="F39" location="'19.'!A1" display="abertura"/>
    <hyperlink ref="F38" location="'18.'!A1" display="abertura"/>
    <hyperlink ref="F30" location="'11.'!A1" display="abertura"/>
    <hyperlink ref="F32" location="'13.'!A1" display="abertura"/>
    <hyperlink ref="F22:F23" location="'6.'!A1" display="abertura"/>
    <hyperlink ref="F42" location="'22.'!A1" display="abertura"/>
    <hyperlink ref="F43" location="'23.'!A1" display="abertura"/>
    <hyperlink ref="F14" location="'6.'!A1" display="abertura"/>
    <hyperlink ref="F35" location="'16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81"/>
  <sheetViews>
    <sheetView showGridLines="0" zoomScale="130" zoomScaleNormal="13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73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80</v>
      </c>
      <c r="C6" s="31" t="s">
        <v>81</v>
      </c>
      <c r="D6" s="32">
        <v>2190.48</v>
      </c>
      <c r="E6" s="25" t="s">
        <v>20</v>
      </c>
      <c r="F6" s="43" t="s">
        <v>38</v>
      </c>
    </row>
    <row r="7" spans="2:7">
      <c r="B7" s="2"/>
      <c r="D7" s="4"/>
    </row>
    <row r="8" spans="2:7">
      <c r="B8" s="2"/>
      <c r="D8" s="4"/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G81"/>
  <sheetViews>
    <sheetView showGridLines="0" zoomScale="145" zoomScaleNormal="145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73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80</v>
      </c>
      <c r="C6" s="31" t="s">
        <v>82</v>
      </c>
      <c r="D6" s="32">
        <v>474.59</v>
      </c>
      <c r="E6" s="25" t="s">
        <v>20</v>
      </c>
      <c r="F6" s="43" t="s">
        <v>38</v>
      </c>
    </row>
    <row r="7" spans="2:7">
      <c r="B7" s="2"/>
      <c r="D7" s="4"/>
    </row>
    <row r="8" spans="2:7">
      <c r="B8" s="2"/>
      <c r="D8" s="4"/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G82"/>
  <sheetViews>
    <sheetView showGridLines="0" zoomScale="145" zoomScaleNormal="145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s="39" customFormat="1" ht="30">
      <c r="B6" s="49" t="s">
        <v>80</v>
      </c>
      <c r="C6" s="38" t="s">
        <v>104</v>
      </c>
      <c r="D6" s="26">
        <v>2000</v>
      </c>
      <c r="E6" s="22" t="s">
        <v>20</v>
      </c>
      <c r="F6" s="69" t="s">
        <v>38</v>
      </c>
    </row>
    <row r="7" spans="2:7" s="39" customFormat="1" ht="30">
      <c r="B7" s="49" t="s">
        <v>85</v>
      </c>
      <c r="C7" s="38" t="s">
        <v>127</v>
      </c>
      <c r="D7" s="26">
        <v>8000</v>
      </c>
      <c r="E7" s="22" t="s">
        <v>20</v>
      </c>
      <c r="F7" s="69" t="s">
        <v>38</v>
      </c>
    </row>
    <row r="8" spans="2:7" s="39" customFormat="1" ht="30">
      <c r="B8" s="49" t="s">
        <v>85</v>
      </c>
      <c r="C8" s="38" t="s">
        <v>128</v>
      </c>
      <c r="D8" s="26">
        <v>1200</v>
      </c>
      <c r="E8" s="22" t="s">
        <v>20</v>
      </c>
      <c r="F8" s="69" t="s">
        <v>38</v>
      </c>
    </row>
    <row r="9" spans="2:7">
      <c r="B9" s="2"/>
      <c r="D9" s="4"/>
    </row>
    <row r="10" spans="2:7">
      <c r="B10" s="2"/>
      <c r="C10" s="24" t="s">
        <v>36</v>
      </c>
      <c r="D10" s="4">
        <f>SUM(D6:D9)</f>
        <v>11200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</sheetData>
  <sheetProtection password="CAAD" sheet="1" objects="1" scenarios="1"/>
  <hyperlinks>
    <hyperlink ref="E6" location="Razão!A1" display="retorna"/>
    <hyperlink ref="F6" r:id="rId1"/>
    <hyperlink ref="E7" location="Razão!A1" display="retorna"/>
    <hyperlink ref="F7" r:id="rId2"/>
    <hyperlink ref="E8" location="Razão!A1" display="retorna"/>
    <hyperlink ref="F8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s="39" customFormat="1">
      <c r="B6" s="49"/>
      <c r="C6" s="100"/>
      <c r="D6" s="30"/>
      <c r="E6" s="22"/>
      <c r="F6" t="s">
        <v>38</v>
      </c>
    </row>
    <row r="7" spans="2:7" s="39" customFormat="1">
      <c r="B7" s="49"/>
      <c r="C7" s="50"/>
      <c r="D7" s="30"/>
      <c r="E7" s="22"/>
      <c r="F7" s="53"/>
    </row>
    <row r="8" spans="2:7" s="39" customFormat="1">
      <c r="B8" s="49"/>
      <c r="C8" s="50"/>
      <c r="D8" s="30"/>
      <c r="E8" s="52" t="s">
        <v>20</v>
      </c>
      <c r="F8" s="53"/>
    </row>
    <row r="9" spans="2:7" s="39" customFormat="1">
      <c r="B9" s="40"/>
      <c r="D9" s="41"/>
    </row>
    <row r="10" spans="2:7" s="39" customFormat="1">
      <c r="B10" s="40"/>
      <c r="C10" s="42" t="s">
        <v>36</v>
      </c>
      <c r="D10" s="41">
        <f>SUM(D6:D9)</f>
        <v>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87</v>
      </c>
      <c r="C6" s="23" t="s">
        <v>88</v>
      </c>
      <c r="D6" s="48">
        <v>2194</v>
      </c>
      <c r="E6" s="25"/>
      <c r="F6" s="43" t="s">
        <v>38</v>
      </c>
    </row>
    <row r="7" spans="2:7">
      <c r="B7" s="31"/>
      <c r="C7" s="23"/>
      <c r="D7" s="48"/>
      <c r="E7" s="25"/>
      <c r="F7" s="68"/>
    </row>
    <row r="8" spans="2:7">
      <c r="B8" s="31"/>
      <c r="C8" s="23"/>
      <c r="D8" s="48"/>
      <c r="E8" s="25"/>
      <c r="F8" s="68"/>
    </row>
    <row r="9" spans="2:7">
      <c r="B9" s="31"/>
      <c r="C9" s="23"/>
      <c r="D9" s="48"/>
      <c r="E9" s="25" t="s">
        <v>20</v>
      </c>
      <c r="F9" s="68"/>
    </row>
    <row r="10" spans="2:7">
      <c r="B10" s="2"/>
      <c r="C10" s="24" t="s">
        <v>36</v>
      </c>
      <c r="D10" s="4">
        <f>SUM(D6:D9)</f>
        <v>2194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9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G83"/>
  <sheetViews>
    <sheetView zoomScale="140" zoomScaleNormal="140" workbookViewId="0">
      <selection activeCell="E16" sqref="E16"/>
    </sheetView>
  </sheetViews>
  <sheetFormatPr defaultRowHeight="15"/>
  <cols>
    <col min="1" max="1" width="2.5703125" customWidth="1"/>
    <col min="2" max="2" width="12.140625" customWidth="1"/>
    <col min="3" max="3" width="58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/>
    <row r="2" spans="1:7">
      <c r="B2" s="5" t="s">
        <v>0</v>
      </c>
      <c r="C2" s="21"/>
      <c r="D2" s="6"/>
      <c r="E2" s="6"/>
      <c r="F2" s="7"/>
      <c r="G2" s="9"/>
    </row>
    <row r="3" spans="1:7">
      <c r="B3" s="8" t="s">
        <v>1</v>
      </c>
      <c r="C3" s="9"/>
      <c r="D3" s="9"/>
      <c r="E3" s="9"/>
      <c r="F3" s="10"/>
      <c r="G3" s="9"/>
    </row>
    <row r="4" spans="1:7">
      <c r="B4" s="74" t="str">
        <f>RAZÃO!B4</f>
        <v>Período : 01/06/2025 a 30/06/2025</v>
      </c>
      <c r="C4" s="75"/>
      <c r="D4" s="75"/>
      <c r="E4" s="9"/>
      <c r="F4" s="10"/>
      <c r="G4" s="9"/>
    </row>
    <row r="5" spans="1:7" ht="15.75" thickBot="1">
      <c r="B5" s="80" t="s">
        <v>5</v>
      </c>
      <c r="C5" s="81" t="s">
        <v>6</v>
      </c>
      <c r="D5" s="81" t="s">
        <v>7</v>
      </c>
      <c r="E5" s="82"/>
      <c r="F5" s="83"/>
    </row>
    <row r="6" spans="1:7">
      <c r="A6" s="9"/>
      <c r="B6" s="77" t="s">
        <v>80</v>
      </c>
      <c r="C6" s="78" t="s">
        <v>111</v>
      </c>
      <c r="D6" s="79">
        <v>4456.58</v>
      </c>
      <c r="E6" s="78"/>
      <c r="F6" s="43" t="s">
        <v>38</v>
      </c>
    </row>
    <row r="7" spans="1:7">
      <c r="A7" s="9"/>
      <c r="B7" s="31" t="s">
        <v>80</v>
      </c>
      <c r="C7" s="23" t="s">
        <v>105</v>
      </c>
      <c r="D7" s="84">
        <v>4456.58</v>
      </c>
      <c r="E7" s="23"/>
      <c r="F7" s="43" t="s">
        <v>38</v>
      </c>
    </row>
    <row r="8" spans="1:7">
      <c r="A8" s="9"/>
      <c r="B8" s="31" t="s">
        <v>80</v>
      </c>
      <c r="C8" s="23" t="s">
        <v>106</v>
      </c>
      <c r="D8" s="84">
        <v>7087.07</v>
      </c>
      <c r="E8" s="23"/>
      <c r="F8" s="43" t="s">
        <v>38</v>
      </c>
    </row>
    <row r="9" spans="1:7">
      <c r="A9" s="9"/>
      <c r="B9" s="31" t="s">
        <v>80</v>
      </c>
      <c r="C9" s="23" t="s">
        <v>107</v>
      </c>
      <c r="D9" s="85">
        <v>13778.63</v>
      </c>
      <c r="E9" s="25"/>
      <c r="F9" s="43" t="s">
        <v>38</v>
      </c>
    </row>
    <row r="10" spans="1:7">
      <c r="A10" s="9"/>
      <c r="B10" s="31" t="s">
        <v>80</v>
      </c>
      <c r="C10" s="23" t="s">
        <v>113</v>
      </c>
      <c r="D10" s="84">
        <v>4456.58</v>
      </c>
      <c r="E10" s="25"/>
      <c r="F10" s="43" t="s">
        <v>38</v>
      </c>
    </row>
    <row r="11" spans="1:7">
      <c r="A11" s="9"/>
      <c r="B11" s="31" t="s">
        <v>80</v>
      </c>
      <c r="C11" s="23" t="s">
        <v>108</v>
      </c>
      <c r="D11" s="84">
        <v>2439.98</v>
      </c>
      <c r="E11" s="25"/>
      <c r="F11" s="43" t="s">
        <v>38</v>
      </c>
    </row>
    <row r="12" spans="1:7">
      <c r="A12" s="9"/>
      <c r="B12" s="31" t="s">
        <v>80</v>
      </c>
      <c r="C12" s="23" t="s">
        <v>109</v>
      </c>
      <c r="D12" s="84">
        <v>2439.98</v>
      </c>
      <c r="E12" s="25"/>
      <c r="F12" s="43" t="s">
        <v>38</v>
      </c>
    </row>
    <row r="13" spans="1:7">
      <c r="A13" s="9"/>
      <c r="B13" s="31" t="s">
        <v>80</v>
      </c>
      <c r="C13" s="23" t="s">
        <v>110</v>
      </c>
      <c r="D13" s="84">
        <v>2439.98</v>
      </c>
      <c r="E13" s="25"/>
      <c r="F13" s="43" t="s">
        <v>38</v>
      </c>
    </row>
    <row r="14" spans="1:7">
      <c r="A14" s="9"/>
      <c r="B14" s="31" t="s">
        <v>80</v>
      </c>
      <c r="C14" s="23" t="s">
        <v>112</v>
      </c>
      <c r="D14" s="84">
        <v>2439.98</v>
      </c>
      <c r="E14" s="25"/>
      <c r="F14" s="43" t="s">
        <v>38</v>
      </c>
    </row>
    <row r="15" spans="1:7">
      <c r="A15" s="9"/>
      <c r="B15" s="31" t="s">
        <v>80</v>
      </c>
      <c r="C15" s="23" t="s">
        <v>114</v>
      </c>
      <c r="D15" s="85">
        <v>2439.98</v>
      </c>
      <c r="E15" s="25"/>
      <c r="F15" s="43" t="s">
        <v>38</v>
      </c>
    </row>
    <row r="16" spans="1:7">
      <c r="A16" s="9"/>
      <c r="B16" s="31"/>
      <c r="C16" s="23"/>
      <c r="D16" s="84"/>
      <c r="E16" s="25" t="s">
        <v>20</v>
      </c>
      <c r="F16" s="68"/>
    </row>
    <row r="17" spans="1:6">
      <c r="A17" s="9"/>
      <c r="B17" s="76"/>
      <c r="C17" s="9"/>
      <c r="D17" s="46"/>
      <c r="E17" s="9"/>
      <c r="F17" s="9"/>
    </row>
    <row r="18" spans="1:6">
      <c r="A18" s="9"/>
      <c r="B18" s="76"/>
      <c r="C18" s="88" t="s">
        <v>71</v>
      </c>
      <c r="D18" s="89">
        <f>SUM(D6:D17)</f>
        <v>46435.340000000018</v>
      </c>
      <c r="E18" s="9"/>
      <c r="F18" s="9"/>
    </row>
    <row r="19" spans="1:6">
      <c r="B19" s="2"/>
      <c r="D19" s="4"/>
    </row>
    <row r="20" spans="1:6">
      <c r="B20" s="2"/>
      <c r="D20" s="4"/>
    </row>
    <row r="21" spans="1:6">
      <c r="B21" s="2"/>
      <c r="D21" s="4"/>
    </row>
    <row r="22" spans="1:6">
      <c r="B22" s="2"/>
      <c r="D22" s="4"/>
    </row>
    <row r="23" spans="1:6">
      <c r="B23" s="2"/>
      <c r="D23" s="4"/>
    </row>
    <row r="24" spans="1:6">
      <c r="B24" s="2"/>
      <c r="D24" s="4"/>
    </row>
    <row r="25" spans="1:6">
      <c r="B25" s="2"/>
      <c r="D25" s="4"/>
    </row>
    <row r="26" spans="1:6">
      <c r="B26" s="2"/>
      <c r="D26" s="4"/>
    </row>
    <row r="27" spans="1:6">
      <c r="B27" s="2"/>
      <c r="D27" s="4"/>
    </row>
    <row r="28" spans="1:6">
      <c r="B28" s="2"/>
      <c r="D28" s="4"/>
    </row>
    <row r="29" spans="1:6">
      <c r="B29" s="2"/>
      <c r="D29" s="4"/>
    </row>
    <row r="30" spans="1:6">
      <c r="B30" s="2"/>
      <c r="D30" s="4"/>
    </row>
    <row r="31" spans="1:6">
      <c r="B31" s="2"/>
      <c r="D31" s="4"/>
    </row>
    <row r="32" spans="1:6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</sheetData>
  <sheetProtection password="CAAD" sheet="1" objects="1" scenarios="1"/>
  <phoneticPr fontId="4" type="noConversion"/>
  <hyperlinks>
    <hyperlink ref="E16" location="Razão!A1" display="retorna"/>
    <hyperlink ref="F6" r:id="rId1"/>
    <hyperlink ref="F7" r:id="rId2"/>
    <hyperlink ref="F8" r:id="rId3"/>
    <hyperlink ref="F9" r:id="rId4"/>
    <hyperlink ref="F10" r:id="rId5"/>
    <hyperlink ref="F11" r:id="rId6"/>
    <hyperlink ref="F12" r:id="rId7"/>
    <hyperlink ref="F13" r:id="rId8"/>
    <hyperlink ref="F14" r:id="rId9"/>
    <hyperlink ref="F15" r:id="rId10"/>
  </hyperlinks>
  <pageMargins left="0.511811024" right="0.511811024" top="0.78740157499999996" bottom="0.78740157499999996" header="0.31496062000000002" footer="0.31496062000000002"/>
  <pageSetup paperSize="9" orientation="portrait" r:id="rId11"/>
</worksheet>
</file>

<file path=xl/worksheets/sheet8.xml><?xml version="1.0" encoding="utf-8"?>
<worksheet xmlns="http://schemas.openxmlformats.org/spreadsheetml/2006/main" xmlns:r="http://schemas.openxmlformats.org/officeDocument/2006/relationships">
  <dimension ref="B1:G80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">
      <c r="B6" s="49" t="s">
        <v>80</v>
      </c>
      <c r="C6" s="96" t="s">
        <v>116</v>
      </c>
      <c r="D6" s="26">
        <v>400</v>
      </c>
      <c r="E6" s="22" t="s">
        <v>20</v>
      </c>
      <c r="F6" s="69" t="s">
        <v>38</v>
      </c>
    </row>
    <row r="7" spans="2:7">
      <c r="B7" s="2"/>
      <c r="D7" s="4"/>
    </row>
    <row r="8" spans="2:7">
      <c r="B8" s="2"/>
      <c r="C8" s="24" t="s">
        <v>36</v>
      </c>
      <c r="D8" s="4">
        <f>SUM(D6:D7)</f>
        <v>400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B1:G82"/>
  <sheetViews>
    <sheetView showGridLines="0" zoomScale="130" zoomScaleNormal="13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s="91" customFormat="1" ht="30">
      <c r="B6" s="90" t="s">
        <v>80</v>
      </c>
      <c r="C6" s="29" t="s">
        <v>115</v>
      </c>
      <c r="D6" s="94">
        <v>9287.06</v>
      </c>
      <c r="E6" s="25" t="s">
        <v>20</v>
      </c>
      <c r="F6" s="95" t="s">
        <v>38</v>
      </c>
    </row>
    <row r="7" spans="2:7">
      <c r="B7" s="45"/>
      <c r="C7" s="33"/>
      <c r="D7" s="46"/>
      <c r="E7" s="47"/>
      <c r="F7" s="47"/>
    </row>
    <row r="8" spans="2:7">
      <c r="B8" s="2"/>
      <c r="D8" s="4"/>
    </row>
    <row r="9" spans="2:7">
      <c r="B9" s="2"/>
      <c r="C9" s="24" t="s">
        <v>36</v>
      </c>
      <c r="D9" s="4">
        <f>SUM(D6:D8)</f>
        <v>9287.06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B1:G81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49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49" t="s">
        <v>89</v>
      </c>
      <c r="C6" s="97" t="s">
        <v>90</v>
      </c>
      <c r="D6" s="26">
        <v>141.6</v>
      </c>
      <c r="E6" s="23"/>
      <c r="F6" s="68" t="s">
        <v>38</v>
      </c>
    </row>
    <row r="7" spans="2:7">
      <c r="B7" s="49" t="s">
        <v>91</v>
      </c>
      <c r="C7" s="97" t="s">
        <v>92</v>
      </c>
      <c r="D7" s="26">
        <v>206.4</v>
      </c>
      <c r="E7" s="22" t="s">
        <v>20</v>
      </c>
      <c r="F7" s="70" t="s">
        <v>38</v>
      </c>
    </row>
    <row r="8" spans="2:7">
      <c r="B8" s="2"/>
      <c r="C8" s="24" t="s">
        <v>36</v>
      </c>
      <c r="D8" s="4">
        <f>SUM(D6:D7)</f>
        <v>348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B1:G81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13"/>
    </row>
    <row r="6" spans="2:7">
      <c r="B6" s="14"/>
      <c r="C6" s="14"/>
      <c r="D6" s="14"/>
      <c r="E6" s="13"/>
      <c r="F6" s="65"/>
    </row>
    <row r="7" spans="2:7" ht="30">
      <c r="B7" s="49" t="s">
        <v>95</v>
      </c>
      <c r="C7" s="37" t="s">
        <v>96</v>
      </c>
      <c r="D7" s="26">
        <v>3200</v>
      </c>
      <c r="E7" s="22" t="s">
        <v>20</v>
      </c>
      <c r="F7" s="69" t="s">
        <v>38</v>
      </c>
    </row>
    <row r="8" spans="2:7" ht="30">
      <c r="B8" s="102" t="s">
        <v>87</v>
      </c>
      <c r="C8" s="103" t="s">
        <v>126</v>
      </c>
      <c r="D8" s="104">
        <v>384</v>
      </c>
      <c r="E8" s="36"/>
      <c r="F8" s="69" t="s">
        <v>38</v>
      </c>
    </row>
    <row r="9" spans="2:7">
      <c r="B9" s="2"/>
      <c r="C9" s="24" t="s">
        <v>36</v>
      </c>
      <c r="D9" s="4">
        <v>3584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7" location="Razão!A1" display="retorna"/>
    <hyperlink ref="F7" r:id="rId1"/>
    <hyperlink ref="F8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.75" customHeight="1">
      <c r="B6" s="49" t="s">
        <v>83</v>
      </c>
      <c r="C6" s="29" t="s">
        <v>84</v>
      </c>
      <c r="D6" s="30">
        <v>35.64</v>
      </c>
      <c r="E6" s="22"/>
      <c r="F6" s="43" t="s">
        <v>38</v>
      </c>
    </row>
    <row r="7" spans="2:7" ht="21" customHeight="1">
      <c r="B7" s="49" t="s">
        <v>85</v>
      </c>
      <c r="C7" s="29" t="s">
        <v>86</v>
      </c>
      <c r="D7" s="30">
        <v>29.89</v>
      </c>
      <c r="E7" s="22" t="s">
        <v>20</v>
      </c>
      <c r="F7" s="43" t="s">
        <v>38</v>
      </c>
    </row>
    <row r="8" spans="2:7">
      <c r="B8" s="2"/>
      <c r="C8" s="24" t="s">
        <v>36</v>
      </c>
      <c r="D8" s="4">
        <v>65.53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54"/>
      <c r="F5" s="54"/>
    </row>
    <row r="6" spans="2:7">
      <c r="B6" s="49" t="s">
        <v>80</v>
      </c>
      <c r="C6" s="29" t="s">
        <v>101</v>
      </c>
      <c r="D6" s="30">
        <v>164.91</v>
      </c>
      <c r="E6" s="23"/>
      <c r="F6" s="43" t="s">
        <v>38</v>
      </c>
    </row>
    <row r="7" spans="2:7">
      <c r="B7" s="49"/>
      <c r="C7" s="29"/>
      <c r="D7" s="30"/>
      <c r="E7" s="78"/>
      <c r="F7" s="43"/>
    </row>
    <row r="8" spans="2:7">
      <c r="B8" s="49"/>
      <c r="C8" s="29"/>
      <c r="D8" s="30"/>
      <c r="E8" s="22" t="s">
        <v>20</v>
      </c>
    </row>
    <row r="9" spans="2:7">
      <c r="B9" s="34"/>
      <c r="C9" s="33"/>
      <c r="D9" s="35"/>
      <c r="E9" s="36"/>
      <c r="F9" s="36"/>
    </row>
    <row r="10" spans="2:7">
      <c r="B10" s="2"/>
      <c r="C10" s="24" t="s">
        <v>36</v>
      </c>
      <c r="D10" s="4">
        <f>SUM(D6:D9)</f>
        <v>164.91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F6" r:id="rId1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">
      <c r="B6" s="87" t="s">
        <v>97</v>
      </c>
      <c r="C6" s="29" t="s">
        <v>98</v>
      </c>
      <c r="D6" s="30">
        <v>1340</v>
      </c>
      <c r="E6" s="22"/>
      <c r="F6" s="43" t="s">
        <v>38</v>
      </c>
    </row>
    <row r="7" spans="2:7">
      <c r="B7" s="101"/>
      <c r="C7" s="33"/>
      <c r="D7" s="35"/>
      <c r="E7" s="22"/>
    </row>
    <row r="8" spans="2:7">
      <c r="B8" s="101"/>
      <c r="C8" s="33"/>
      <c r="D8" s="35"/>
      <c r="E8" s="22"/>
      <c r="F8" t="s">
        <v>38</v>
      </c>
    </row>
    <row r="9" spans="2:7">
      <c r="B9" s="34"/>
      <c r="C9" s="33"/>
      <c r="D9" s="35"/>
      <c r="E9" s="22" t="s">
        <v>20</v>
      </c>
      <c r="F9" s="36"/>
    </row>
    <row r="10" spans="2:7">
      <c r="B10" s="2"/>
      <c r="C10" s="24" t="s">
        <v>36</v>
      </c>
      <c r="D10" s="4">
        <f>SUM(D6:D9)</f>
        <v>1340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9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B1:G75"/>
  <sheetViews>
    <sheetView showGridLines="0" zoomScale="145" zoomScaleNormal="145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80</v>
      </c>
      <c r="C6" s="29" t="s">
        <v>93</v>
      </c>
      <c r="D6" s="30">
        <v>17.93</v>
      </c>
      <c r="E6" s="22"/>
      <c r="F6" s="68" t="s">
        <v>38</v>
      </c>
    </row>
    <row r="7" spans="2:7">
      <c r="B7" s="31" t="s">
        <v>80</v>
      </c>
      <c r="C7" s="29" t="s">
        <v>94</v>
      </c>
      <c r="D7" s="30">
        <v>192</v>
      </c>
      <c r="E7" s="22"/>
      <c r="F7" s="68" t="s">
        <v>38</v>
      </c>
    </row>
    <row r="8" spans="2:7">
      <c r="B8" s="34"/>
      <c r="C8" s="33"/>
      <c r="D8" s="35"/>
      <c r="E8" s="36" t="s">
        <v>20</v>
      </c>
      <c r="F8" s="36"/>
    </row>
    <row r="9" spans="2:7">
      <c r="B9" s="2"/>
      <c r="C9" s="24" t="s">
        <v>36</v>
      </c>
      <c r="D9" s="4">
        <f>SUM(D6:D8)</f>
        <v>209.93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F6" r:id="rId1"/>
    <hyperlink ref="F7" r:id="rId2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B1:G75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>
      <c r="B6" s="31" t="s">
        <v>80</v>
      </c>
      <c r="C6" s="29" t="s">
        <v>102</v>
      </c>
      <c r="D6" s="30">
        <v>2374.69</v>
      </c>
      <c r="E6" s="22"/>
      <c r="F6" s="68" t="s">
        <v>38</v>
      </c>
    </row>
    <row r="7" spans="2:7">
      <c r="B7" s="31" t="s">
        <v>80</v>
      </c>
      <c r="C7" s="29" t="s">
        <v>103</v>
      </c>
      <c r="D7" s="30">
        <v>368.95</v>
      </c>
      <c r="E7" s="22"/>
      <c r="F7" s="70" t="s">
        <v>38</v>
      </c>
    </row>
    <row r="8" spans="2:7">
      <c r="B8" s="34"/>
      <c r="C8" s="33"/>
      <c r="D8" s="35"/>
      <c r="E8" s="22" t="s">
        <v>20</v>
      </c>
      <c r="F8" s="36"/>
    </row>
    <row r="9" spans="2:7">
      <c r="B9" s="2"/>
      <c r="C9" s="24" t="s">
        <v>36</v>
      </c>
      <c r="D9" s="4">
        <f>SUM(D6:D8)</f>
        <v>2743.64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F6" r:id="rId1"/>
    <hyperlink ref="F7" r:id="rId2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 t="s">
        <v>99</v>
      </c>
      <c r="C6" s="29" t="s">
        <v>100</v>
      </c>
      <c r="D6" s="30">
        <v>3500</v>
      </c>
      <c r="E6" s="22"/>
      <c r="F6" s="43" t="s">
        <v>38</v>
      </c>
    </row>
    <row r="7" spans="2:7" ht="15" customHeight="1">
      <c r="B7" s="31"/>
      <c r="C7" s="29"/>
      <c r="D7" s="30"/>
      <c r="E7" s="22"/>
      <c r="F7" t="s">
        <v>38</v>
      </c>
    </row>
    <row r="8" spans="2:7">
      <c r="B8" s="31"/>
      <c r="C8" s="29"/>
      <c r="D8" s="30">
        <v>0</v>
      </c>
      <c r="E8" s="22" t="s">
        <v>20</v>
      </c>
      <c r="F8" s="53"/>
    </row>
    <row r="9" spans="2:7">
      <c r="B9" s="45"/>
      <c r="C9" s="33"/>
      <c r="D9" s="35"/>
      <c r="E9" s="36"/>
      <c r="F9" s="36"/>
    </row>
    <row r="10" spans="2:7">
      <c r="B10" s="2"/>
      <c r="C10" s="24" t="s">
        <v>36</v>
      </c>
      <c r="D10" s="4">
        <f>SUM(D6:D8)</f>
        <v>3500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 t="s">
        <v>117</v>
      </c>
      <c r="C6" s="29" t="s">
        <v>118</v>
      </c>
      <c r="D6" s="30">
        <v>32.5</v>
      </c>
      <c r="E6" s="22"/>
      <c r="F6" s="43" t="s">
        <v>38</v>
      </c>
    </row>
    <row r="7" spans="2:7" ht="15" customHeight="1">
      <c r="B7" s="31" t="s">
        <v>119</v>
      </c>
      <c r="C7" s="29" t="s">
        <v>120</v>
      </c>
      <c r="D7" s="30">
        <v>2.5</v>
      </c>
      <c r="E7" s="22"/>
      <c r="F7" s="43" t="s">
        <v>38</v>
      </c>
    </row>
    <row r="8" spans="2:7">
      <c r="B8" s="31"/>
      <c r="C8" s="29"/>
      <c r="D8" s="30">
        <v>0</v>
      </c>
      <c r="E8" s="22" t="s">
        <v>20</v>
      </c>
      <c r="F8" s="53"/>
    </row>
    <row r="9" spans="2:7">
      <c r="B9" s="45"/>
      <c r="C9" s="33"/>
      <c r="D9" s="35"/>
      <c r="E9" s="36"/>
      <c r="F9" s="36"/>
    </row>
    <row r="10" spans="2:7">
      <c r="B10" s="2"/>
      <c r="C10" s="24" t="s">
        <v>36</v>
      </c>
      <c r="D10" s="4">
        <f>SUM(D6:D8)</f>
        <v>35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>
      <c r="B6" s="31"/>
      <c r="C6" s="29"/>
      <c r="D6" s="30"/>
      <c r="E6" s="22"/>
      <c r="F6" t="s">
        <v>38</v>
      </c>
    </row>
    <row r="7" spans="2:7">
      <c r="B7" s="34"/>
      <c r="C7" s="33"/>
      <c r="D7" s="35"/>
      <c r="E7" s="22" t="s">
        <v>20</v>
      </c>
      <c r="F7" s="36"/>
    </row>
    <row r="8" spans="2:7">
      <c r="B8" s="2"/>
      <c r="C8" s="24" t="s">
        <v>36</v>
      </c>
      <c r="D8" s="4">
        <f>SUM(D6:D7)</f>
        <v>0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 t="s">
        <v>80</v>
      </c>
      <c r="C6" s="29" t="s">
        <v>121</v>
      </c>
      <c r="D6" s="30">
        <v>450.32</v>
      </c>
      <c r="E6" s="22"/>
      <c r="F6" s="68" t="s">
        <v>38</v>
      </c>
    </row>
    <row r="7" spans="2:7" ht="15" customHeight="1">
      <c r="B7" s="31" t="s">
        <v>80</v>
      </c>
      <c r="C7" s="29" t="s">
        <v>122</v>
      </c>
      <c r="D7" s="30">
        <v>241</v>
      </c>
      <c r="E7" s="22"/>
      <c r="F7" s="68" t="s">
        <v>38</v>
      </c>
    </row>
    <row r="8" spans="2:7" ht="15" customHeight="1">
      <c r="B8" s="31"/>
      <c r="C8" s="29"/>
      <c r="D8" s="30"/>
      <c r="E8" s="22" t="s">
        <v>20</v>
      </c>
      <c r="F8" t="s">
        <v>38</v>
      </c>
    </row>
    <row r="9" spans="2:7">
      <c r="B9" s="34"/>
      <c r="C9" s="33"/>
      <c r="D9" s="35"/>
      <c r="E9" s="36"/>
      <c r="F9" s="36"/>
    </row>
    <row r="10" spans="2:7">
      <c r="B10" s="2"/>
      <c r="C10" s="24" t="s">
        <v>36</v>
      </c>
      <c r="D10" s="4">
        <f>SUM(D6:D9)</f>
        <v>691.31999999999994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15" customHeight="1">
      <c r="B6" s="31" t="s">
        <v>123</v>
      </c>
      <c r="C6" s="29" t="s">
        <v>124</v>
      </c>
      <c r="D6" s="30">
        <v>2102.8200000000002</v>
      </c>
      <c r="E6" s="22" t="s">
        <v>20</v>
      </c>
      <c r="F6" s="68" t="s">
        <v>38</v>
      </c>
    </row>
    <row r="7" spans="2:7">
      <c r="B7" s="34"/>
      <c r="C7" s="33"/>
      <c r="D7" s="35"/>
      <c r="E7" s="36"/>
      <c r="F7" s="36"/>
    </row>
    <row r="8" spans="2:7">
      <c r="B8" s="2"/>
      <c r="C8" s="24" t="s">
        <v>36</v>
      </c>
      <c r="D8" s="4">
        <f>SUM(D6:D7)</f>
        <v>2102.8200000000002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15" customHeight="1">
      <c r="B6" s="31" t="s">
        <v>80</v>
      </c>
      <c r="C6" s="29" t="s">
        <v>125</v>
      </c>
      <c r="D6" s="30">
        <v>6776.01</v>
      </c>
      <c r="E6" s="22"/>
      <c r="F6" s="68" t="s">
        <v>38</v>
      </c>
    </row>
    <row r="7" spans="2:7">
      <c r="B7" s="34"/>
      <c r="C7" s="33"/>
      <c r="D7" s="35"/>
      <c r="E7" s="22" t="s">
        <v>20</v>
      </c>
      <c r="F7" s="36"/>
    </row>
    <row r="8" spans="2:7">
      <c r="B8" s="2"/>
      <c r="C8" s="24" t="s">
        <v>36</v>
      </c>
      <c r="D8" s="4">
        <f>SUM(D6:D7)</f>
        <v>6776.01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F6" r:id="rId1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B1:G77"/>
  <sheetViews>
    <sheetView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58"/>
      <c r="G4" s="9"/>
    </row>
    <row r="5" spans="2:7">
      <c r="B5" s="64" t="s">
        <v>5</v>
      </c>
      <c r="C5" s="64" t="s">
        <v>6</v>
      </c>
      <c r="D5" s="64" t="s">
        <v>7</v>
      </c>
      <c r="E5" s="54"/>
      <c r="F5" s="59"/>
    </row>
    <row r="6" spans="2:7" s="39" customFormat="1" ht="30" customHeight="1">
      <c r="B6" s="60" t="s">
        <v>74</v>
      </c>
      <c r="C6" s="61" t="s">
        <v>75</v>
      </c>
      <c r="D6" s="62"/>
      <c r="E6" s="63"/>
      <c r="F6" t="s">
        <v>38</v>
      </c>
    </row>
    <row r="7" spans="2:7" s="39" customFormat="1" ht="30" customHeight="1">
      <c r="B7" s="49" t="s">
        <v>74</v>
      </c>
      <c r="C7" s="66" t="s">
        <v>76</v>
      </c>
      <c r="D7" s="30"/>
      <c r="E7" s="63"/>
      <c r="F7" t="s">
        <v>38</v>
      </c>
    </row>
    <row r="8" spans="2:7" s="39" customFormat="1" ht="30" customHeight="1">
      <c r="B8" s="49" t="s">
        <v>74</v>
      </c>
      <c r="C8" s="66" t="s">
        <v>77</v>
      </c>
      <c r="D8" s="30"/>
      <c r="E8" s="63"/>
      <c r="F8" t="s">
        <v>38</v>
      </c>
    </row>
    <row r="9" spans="2:7" s="39" customFormat="1" ht="19.5" customHeight="1">
      <c r="B9" s="49"/>
      <c r="C9" s="66"/>
      <c r="D9" s="30"/>
      <c r="E9" s="22" t="s">
        <v>20</v>
      </c>
      <c r="F9" s="23"/>
    </row>
    <row r="10" spans="2:7" s="39" customFormat="1">
      <c r="B10" s="40"/>
      <c r="C10" s="51"/>
      <c r="D10" s="41"/>
      <c r="F10" s="55"/>
    </row>
    <row r="11" spans="2:7" s="39" customFormat="1">
      <c r="B11" s="40"/>
      <c r="C11" s="42" t="s">
        <v>36</v>
      </c>
      <c r="D11" s="41"/>
      <c r="F11" s="55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</sheetData>
  <sheetProtection password="CAAD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</worksheet>
</file>

<file path=xl/worksheets/sheet24.xml><?xml version="1.0" encoding="utf-8"?>
<worksheet xmlns="http://schemas.openxmlformats.org/spreadsheetml/2006/main" xmlns:r="http://schemas.openxmlformats.org/officeDocument/2006/relationships">
  <dimension ref="B1:G78"/>
  <sheetViews>
    <sheetView workbookViewId="0">
      <selection activeCell="E11" sqref="E11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73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01/06/2025 a 30/06/2025</v>
      </c>
      <c r="C4" s="17"/>
      <c r="D4" s="17"/>
      <c r="E4" s="11"/>
      <c r="F4" s="58"/>
      <c r="G4" s="9"/>
    </row>
    <row r="5" spans="2:7">
      <c r="B5" s="64" t="s">
        <v>5</v>
      </c>
      <c r="C5" s="64" t="s">
        <v>6</v>
      </c>
      <c r="D5" s="64" t="s">
        <v>7</v>
      </c>
      <c r="E5" s="54"/>
      <c r="F5" s="59"/>
    </row>
    <row r="6" spans="2:7" s="39" customFormat="1">
      <c r="B6" s="60"/>
      <c r="C6" s="99"/>
      <c r="D6" s="62"/>
      <c r="E6" s="63"/>
      <c r="F6" t="s">
        <v>38</v>
      </c>
    </row>
    <row r="7" spans="2:7" s="39" customFormat="1">
      <c r="B7" s="49"/>
      <c r="C7" s="98"/>
      <c r="D7" s="30"/>
      <c r="E7" s="22"/>
      <c r="F7" t="s">
        <v>38</v>
      </c>
    </row>
    <row r="8" spans="2:7" s="39" customFormat="1">
      <c r="B8" s="49"/>
      <c r="C8" s="98"/>
      <c r="D8" s="30"/>
      <c r="E8" s="22"/>
      <c r="F8" t="s">
        <v>38</v>
      </c>
    </row>
    <row r="9" spans="2:7" s="39" customFormat="1">
      <c r="B9" s="49"/>
      <c r="C9" s="98"/>
      <c r="D9" s="30"/>
      <c r="E9" s="22"/>
      <c r="F9" t="s">
        <v>38</v>
      </c>
    </row>
    <row r="10" spans="2:7" s="39" customFormat="1">
      <c r="B10" s="49"/>
      <c r="C10" s="98"/>
      <c r="D10" s="30"/>
      <c r="E10" s="22"/>
      <c r="F10" t="s">
        <v>38</v>
      </c>
    </row>
    <row r="11" spans="2:7" s="39" customFormat="1">
      <c r="B11" s="71"/>
      <c r="C11" s="72"/>
      <c r="D11" s="26"/>
      <c r="E11" s="63" t="s">
        <v>20</v>
      </c>
      <c r="F11" s="73"/>
    </row>
    <row r="12" spans="2:7" s="39" customFormat="1">
      <c r="B12" s="40"/>
      <c r="C12" s="42" t="s">
        <v>36</v>
      </c>
      <c r="D12" s="41">
        <f>SUM(D6:D11)</f>
        <v>0</v>
      </c>
      <c r="F12" s="55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</sheetData>
  <sheetProtection password="CAAD" sheet="1" objects="1" scenarios="1"/>
  <hyperlinks>
    <hyperlink ref="E11" location="Razão!A1" display="retorna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24</vt:i4>
      </vt:variant>
      <vt:variant>
        <vt:lpstr>Intervalos nomeados</vt:lpstr>
      </vt:variant>
      <vt:variant>
        <vt:i4>1</vt:i4>
      </vt:variant>
    </vt:vector>
  </HeadingPairs>
  <TitlesOfParts>
    <vt:vector size="25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Mstepsa Carlos</cp:lastModifiedBy>
  <cp:lastPrinted>2025-04-07T12:37:03Z</cp:lastPrinted>
  <dcterms:created xsi:type="dcterms:W3CDTF">2018-05-09T11:51:48Z</dcterms:created>
  <dcterms:modified xsi:type="dcterms:W3CDTF">2025-07-29T13:01:05Z</dcterms:modified>
</cp:coreProperties>
</file>