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75" windowWidth="14355" windowHeight="6795" tabRatio="0"/>
  </bookViews>
  <sheets>
    <sheet name="RAZÃO" sheetId="1" r:id="rId1"/>
    <sheet name="1." sheetId="2" r:id="rId2"/>
    <sheet name="2." sheetId="4" r:id="rId3"/>
    <sheet name="3." sheetId="5" r:id="rId4"/>
    <sheet name="4." sheetId="6" r:id="rId5"/>
    <sheet name="5." sheetId="24" r:id="rId6"/>
    <sheet name="6." sheetId="27" r:id="rId7"/>
    <sheet name="7." sheetId="28" r:id="rId8"/>
    <sheet name="8." sheetId="29" r:id="rId9"/>
    <sheet name="9." sheetId="123" r:id="rId10"/>
    <sheet name="10." sheetId="114" r:id="rId11"/>
    <sheet name="11." sheetId="103" r:id="rId12"/>
    <sheet name="12." sheetId="102" r:id="rId13"/>
    <sheet name="13." sheetId="121" r:id="rId14"/>
    <sheet name="14." sheetId="124" r:id="rId15"/>
    <sheet name="15." sheetId="122" r:id="rId16"/>
    <sheet name="16." sheetId="77" r:id="rId17"/>
    <sheet name="17." sheetId="119" r:id="rId18"/>
    <sheet name="18." sheetId="89" r:id="rId19"/>
    <sheet name="19." sheetId="84" r:id="rId20"/>
    <sheet name="20." sheetId="125" r:id="rId21"/>
    <sheet name="21." sheetId="107" r:id="rId22"/>
    <sheet name="22." sheetId="108" r:id="rId23"/>
    <sheet name="23." sheetId="109" r:id="rId24"/>
    <sheet name="24." sheetId="112" r:id="rId25"/>
    <sheet name="25." sheetId="126" r:id="rId26"/>
    <sheet name="26." sheetId="127" r:id="rId27"/>
    <sheet name="27." sheetId="128" r:id="rId28"/>
    <sheet name="28." sheetId="129" r:id="rId29"/>
  </sheets>
  <definedNames>
    <definedName name="_xlnm.Print_Area" localSheetId="0">RAZÃO!$A$1:$G$47</definedName>
  </definedNames>
  <calcPr calcId="145621"/>
</workbook>
</file>

<file path=xl/calcChain.xml><?xml version="1.0" encoding="utf-8"?>
<calcChain xmlns="http://schemas.openxmlformats.org/spreadsheetml/2006/main">
  <c r="E45" i="1" l="1"/>
  <c r="E44" i="1"/>
  <c r="E43" i="1"/>
  <c r="E42" i="1"/>
  <c r="E41" i="1"/>
  <c r="E40" i="1"/>
  <c r="E39" i="1"/>
  <c r="E38" i="1"/>
  <c r="E37" i="1"/>
  <c r="E35" i="1"/>
  <c r="E34" i="1"/>
  <c r="E33" i="1"/>
  <c r="E32" i="1"/>
  <c r="E31" i="1"/>
  <c r="E30" i="1"/>
  <c r="E29" i="1"/>
  <c r="E28" i="1"/>
  <c r="E27" i="1"/>
  <c r="E26" i="1"/>
  <c r="E25" i="1"/>
  <c r="E24" i="1"/>
  <c r="E22" i="1"/>
  <c r="E21" i="1"/>
  <c r="E19" i="1"/>
  <c r="E18" i="1"/>
  <c r="E17" i="1"/>
  <c r="E16" i="1"/>
  <c r="E15" i="1"/>
  <c r="E14" i="1"/>
  <c r="E13" i="1"/>
  <c r="E11" i="1"/>
  <c r="E10" i="1"/>
  <c r="E8" i="1"/>
  <c r="E7" i="1"/>
  <c r="D8" i="129"/>
  <c r="B4" i="129"/>
  <c r="D8" i="128"/>
  <c r="B4" i="128"/>
  <c r="D16" i="127"/>
  <c r="B4" i="127"/>
  <c r="D8" i="126"/>
  <c r="B4" i="126"/>
  <c r="D10" i="125"/>
  <c r="B4" i="125"/>
  <c r="D8" i="124"/>
  <c r="B4" i="124"/>
  <c r="D8" i="123"/>
  <c r="B4" i="123"/>
  <c r="D8" i="122" l="1"/>
  <c r="B4" i="122"/>
  <c r="D9" i="121"/>
  <c r="B4" i="121"/>
  <c r="D8" i="119" l="1"/>
  <c r="B4" i="119"/>
  <c r="D8" i="114"/>
  <c r="B4" i="114"/>
  <c r="D8" i="112" l="1"/>
  <c r="B4" i="112"/>
  <c r="D14" i="108" l="1"/>
  <c r="D12" i="107"/>
  <c r="D8" i="109" l="1"/>
  <c r="B4" i="109"/>
  <c r="B4" i="108"/>
  <c r="B4" i="107" l="1"/>
  <c r="D9" i="103"/>
  <c r="B4" i="103"/>
  <c r="D8" i="102" l="1"/>
  <c r="B4" i="102"/>
  <c r="E47" i="1" l="1"/>
  <c r="D12" i="89" l="1"/>
  <c r="B4" i="89"/>
  <c r="D9" i="84" l="1"/>
  <c r="B4" i="84"/>
  <c r="D8" i="77" l="1"/>
  <c r="B4" i="77"/>
  <c r="D27" i="6" l="1"/>
  <c r="B4" i="29" l="1"/>
  <c r="B4" i="28"/>
  <c r="B4" i="27"/>
  <c r="B4" i="24"/>
  <c r="B4" i="6"/>
  <c r="B4" i="5"/>
  <c r="B4" i="4"/>
  <c r="B4" i="2"/>
  <c r="D8" i="29" l="1"/>
  <c r="D8" i="28"/>
  <c r="D8" i="27"/>
  <c r="D14" i="24" l="1"/>
  <c r="D9" i="5" l="1"/>
</calcChain>
</file>

<file path=xl/sharedStrings.xml><?xml version="1.0" encoding="utf-8"?>
<sst xmlns="http://schemas.openxmlformats.org/spreadsheetml/2006/main" count="476" uniqueCount="159">
  <si>
    <t>MORADA DO SOL TURISMO, EVENTOS E PARTICIPAÇÕES S/A</t>
  </si>
  <si>
    <t>Balancete de Despesas</t>
  </si>
  <si>
    <t>Cofins</t>
  </si>
  <si>
    <t>Pis</t>
  </si>
  <si>
    <t>IMPOSTOS SOBRE RECEITA BRUTA</t>
  </si>
  <si>
    <t>Data</t>
  </si>
  <si>
    <t>Histórico</t>
  </si>
  <si>
    <t>Valor</t>
  </si>
  <si>
    <t>DETALHE</t>
  </si>
  <si>
    <t>SERVIÇOS DE TERCEIROS PESSOA FÍSICA</t>
  </si>
  <si>
    <t>Honorários Advocatícios</t>
  </si>
  <si>
    <t>Prestação de Serviços Pessoa Física</t>
  </si>
  <si>
    <t>REMUNERAÇÃO DIRETORIA/CONSELHO/PESSOAL</t>
  </si>
  <si>
    <t>Manoel de Araujo Sobrinho</t>
  </si>
  <si>
    <t>Saba José Harb</t>
  </si>
  <si>
    <t>Carlos Eduardo Delbon</t>
  </si>
  <si>
    <t>Donizete Simioni</t>
  </si>
  <si>
    <t>ENCARGOS SOCIAIS</t>
  </si>
  <si>
    <t>INSS sobre remuneração Diretores</t>
  </si>
  <si>
    <t>INSS sobre remuneração Autônomos</t>
  </si>
  <si>
    <t>GASTOS DIVERSOS</t>
  </si>
  <si>
    <t>Despesas de Telefone</t>
  </si>
  <si>
    <t>Despesas Bancárias</t>
  </si>
  <si>
    <t>abertura</t>
  </si>
  <si>
    <t>retorna</t>
  </si>
  <si>
    <t>VALOR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</si>
  <si>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</si>
  <si>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</si>
  <si>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</si>
  <si>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</si>
  <si>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</si>
  <si>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</si>
  <si>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</si>
  <si>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</si>
  <si>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</si>
  <si>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</si>
  <si>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</si>
  <si>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</si>
  <si>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</si>
  <si>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</si>
  <si>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Total</t>
  </si>
  <si>
    <t>TOTAL</t>
  </si>
  <si>
    <t>docto.</t>
  </si>
  <si>
    <t>Honorarios Diretoria Carlos Eduardo Delbon</t>
  </si>
  <si>
    <t>Honorarios Diretoria Donizete Simioni</t>
  </si>
  <si>
    <t>Honorarios Diretoria Manoel de Araujo Sobrinho</t>
  </si>
  <si>
    <t>Honorarios Diretoria Saba Jose Harb</t>
  </si>
  <si>
    <t xml:space="preserve">Tarifa Cobrança </t>
  </si>
  <si>
    <t xml:space="preserve">Devido s/remuneração autônomos d/mês </t>
  </si>
  <si>
    <t xml:space="preserve">Devido s/remuneração diretores </t>
  </si>
  <si>
    <t>Juliana Picoli Agatte</t>
  </si>
  <si>
    <t>Nelson Kiyoshi Hisatsuga</t>
  </si>
  <si>
    <t>Sinval Alan Ferreira Silva</t>
  </si>
  <si>
    <t>DESPESAS/RECEITAS FINANCEIRAS</t>
  </si>
  <si>
    <t>Honorarios Conselho Fiscal Juliana Picoli Agatte</t>
  </si>
  <si>
    <t>Honorarios Conselho Fiscal Sinval Alan Ferreira silva</t>
  </si>
  <si>
    <t>Honorarios Conselho Fiscal Nelson Kiyoshi Hisatsuga</t>
  </si>
  <si>
    <t>Honorários Contábeis / Auditoria</t>
  </si>
  <si>
    <t>Depreciação</t>
  </si>
  <si>
    <t>Depreciação - Imoveis</t>
  </si>
  <si>
    <t xml:space="preserve">Deprec.equiptos comunicação cf.relatório auxiliar </t>
  </si>
  <si>
    <t xml:space="preserve">Deprec.equiptos informática cf.relatório auxiliar </t>
  </si>
  <si>
    <t xml:space="preserve">Deprec.maquinas e equiptos cf.relatório auxiliar </t>
  </si>
  <si>
    <t xml:space="preserve">Deprec.moveis e utensilios cf.relatório auxiliar </t>
  </si>
  <si>
    <t xml:space="preserve">Deprec.outras imobilizações cf.relatório auxiliar </t>
  </si>
  <si>
    <t xml:space="preserve">Deprec.acum.c/imóveis (CEAR - edificacao Centro de Eventos) cf.relatório auxiliar </t>
  </si>
  <si>
    <t xml:space="preserve">Deprec.acum.c/imóveis (CEAR - edificacoes) cf.relatório auxiliar </t>
  </si>
  <si>
    <t>Encargos s/ Tributos Vencidos</t>
  </si>
  <si>
    <t>15.</t>
  </si>
  <si>
    <t>16.</t>
  </si>
  <si>
    <t>17.</t>
  </si>
  <si>
    <t>18.</t>
  </si>
  <si>
    <t>19.</t>
  </si>
  <si>
    <t>20.</t>
  </si>
  <si>
    <t>Material de Uso/Consumo</t>
  </si>
  <si>
    <t xml:space="preserve">IRRF s/rendimento RDC d/mês </t>
  </si>
  <si>
    <t xml:space="preserve">Devido s/receita operacional d/mes </t>
  </si>
  <si>
    <t>Despesa com Informatica/internet</t>
  </si>
  <si>
    <t>21.</t>
  </si>
  <si>
    <t>Despesas com Eventos</t>
  </si>
  <si>
    <t xml:space="preserve">Aline Maria Pereira cf. recibo nº 08/2021 </t>
  </si>
  <si>
    <t xml:space="preserve">Fernanda Cília Marafão Brunetti cf. recibo nº 11/2021 </t>
  </si>
  <si>
    <t xml:space="preserve">IOF s/rendimento RDC d/mês </t>
  </si>
  <si>
    <t>IOF  s/ Aplicações Financeiras</t>
  </si>
  <si>
    <t>IRRF  s/ Aplicações Financeiras</t>
  </si>
  <si>
    <t>Período : 01/12/2021 a 31/12/2021</t>
  </si>
  <si>
    <t>31/12/21</t>
  </si>
  <si>
    <t xml:space="preserve">Carlos Henrique dos Santos cf. recibo nº 02/2021 </t>
  </si>
  <si>
    <t xml:space="preserve">Rodrigo Ferraz Yoshimi cf. recibo nº 02/2021 </t>
  </si>
  <si>
    <t xml:space="preserve">Paula Ponciano Stievano cf. recibo nº 03/2021 </t>
  </si>
  <si>
    <t xml:space="preserve">Ivete Batista de Freitas cf. recibo nº 03/2021 </t>
  </si>
  <si>
    <t xml:space="preserve">Catarino Matos Rios cf. recibo nº 08/2021 </t>
  </si>
  <si>
    <t xml:space="preserve">Vanessa Aparecida dos Saantos cf. recibo nº 01/2021 </t>
  </si>
  <si>
    <t xml:space="preserve">Eduardo Gustavo Buzza cf. recibo nº 04/2021 </t>
  </si>
  <si>
    <t xml:space="preserve">Carlos Henrique dos Santos cf. recibo nº 03/2021 </t>
  </si>
  <si>
    <t xml:space="preserve">Carolina Diógenes lourenço cf. recibo nº 01/2021 </t>
  </si>
  <si>
    <t xml:space="preserve">Vilma Medeiros Freitas cf. recibo nº 06/2021 </t>
  </si>
  <si>
    <t xml:space="preserve">Jesabel Cristina Faria da Costa cf. recibo nº 01/2021 </t>
  </si>
  <si>
    <t xml:space="preserve">Jefferson Roberto Calheiro cf. recibo nº 01/2021 </t>
  </si>
  <si>
    <t xml:space="preserve">Marineide da Silva cf. recibo nº 01/2021 </t>
  </si>
  <si>
    <t xml:space="preserve">Reginalda Maria da Silva cf. recibo nº 08/2021 </t>
  </si>
  <si>
    <t xml:space="preserve">Bruna Carolina Ponciano Stievano cf. recibo nº 18/2021 </t>
  </si>
  <si>
    <t xml:space="preserve">Jefferson Henrique Rosseti cf. recibo nº 09/2021 </t>
  </si>
  <si>
    <t xml:space="preserve">Luisa Camacho Calvano cf. recibo nº 09/2021 </t>
  </si>
  <si>
    <t xml:space="preserve">Daniela Cristina Caruso dos Santos cf. recibo nº 11/2021 </t>
  </si>
  <si>
    <t xml:space="preserve">Indiamara Moura Siqueira cf. recibo nº 12/2021 </t>
  </si>
  <si>
    <t xml:space="preserve">Bruna Carolina Ponciano Stievano cf. recibo nº 17/2021 </t>
  </si>
  <si>
    <t xml:space="preserve">NF. 2447 Escritório Delta Contábil Ltda </t>
  </si>
  <si>
    <t>Bens de Pequeno Valor</t>
  </si>
  <si>
    <t xml:space="preserve">Credito c/c ref. mercadoria devolvida (microfone / nf. 1600 J. C. Pena da Silva ME) </t>
  </si>
  <si>
    <t xml:space="preserve">Pg. Isabele Mota cf. recibo </t>
  </si>
  <si>
    <t xml:space="preserve">NF. 6093 Techs Net Eireli - EPP </t>
  </si>
  <si>
    <t xml:space="preserve">Pg.NF.(s) 10713 Nacontatotem Varejo Ltda  </t>
  </si>
  <si>
    <t xml:space="preserve">Pg. Telefônica Brasil S/A ref. 12/2021 cf. comprovante  </t>
  </si>
  <si>
    <t>Impressos/Xerox/Mat Escritorio</t>
  </si>
  <si>
    <t xml:space="preserve">NF. 59805 Bazar Sensação Magazine e Papelaria Ltda  </t>
  </si>
  <si>
    <t xml:space="preserve">Pg. Nelson Kiyoshi Hisatsuga (Reembolso impressões) </t>
  </si>
  <si>
    <t>Locação de Bens Moveis</t>
  </si>
  <si>
    <t xml:space="preserve">Pg. Eletrans Fabricação de Equipamentos Elétricos Ltda cf. fatura nº 430 </t>
  </si>
  <si>
    <t>Manutenção Maquinas/Equitos/Mobilia</t>
  </si>
  <si>
    <t xml:space="preserve">Pg.NF.(s) 237 Ricardo César Gea Bernar Júnior </t>
  </si>
  <si>
    <t xml:space="preserve">PIX/Maria Helena Vargas Harb (Microfone) </t>
  </si>
  <si>
    <t>Viagens e Estadias</t>
  </si>
  <si>
    <t xml:space="preserve">Pg. reembolso das despesas de viagem do diretor-presidente a São Paulo cf. comprovantes  </t>
  </si>
  <si>
    <t>Juros Ativos</t>
  </si>
  <si>
    <t xml:space="preserve">S/recebimento contrato 083/2021 </t>
  </si>
  <si>
    <t xml:space="preserve">S/recebimento contrato 084/2021 </t>
  </si>
  <si>
    <t xml:space="preserve">S/recebimento contrato 085/2021 </t>
  </si>
  <si>
    <t xml:space="preserve">Tarifa Manutenção Conta Ativa </t>
  </si>
  <si>
    <t xml:space="preserve">Ref. INSS parcelamento 10/60 </t>
  </si>
  <si>
    <t xml:space="preserve">Ref. Pis/Cofins/CSLL/IRPJ parcela 10/60 </t>
  </si>
  <si>
    <t xml:space="preserve">Ref. IRPJ parcelamento 10/33 </t>
  </si>
  <si>
    <t xml:space="preserve">Ref. Cofins parcelamento 10/20 </t>
  </si>
  <si>
    <t xml:space="preserve">Ref. IRPJ parcelamento 35/60 </t>
  </si>
  <si>
    <t xml:space="preserve">Ref. CSLL parcelamento 10/15 </t>
  </si>
  <si>
    <t xml:space="preserve">Ref. CSLL parcelamento 35/36 </t>
  </si>
  <si>
    <t>Variações Monetárias Passivas</t>
  </si>
  <si>
    <t xml:space="preserve">Atualizacao valor remanescente parcelamento junto a divida ativa (inclui encargos) </t>
  </si>
  <si>
    <t>Reversão Impostos a Recolher/Recuperar</t>
  </si>
  <si>
    <t xml:space="preserve">Transferencia - cofins 01/2016 - prazo para compensacao expirado </t>
  </si>
  <si>
    <t xml:space="preserve">Transferencia - csll recolhida maior em 2016 - prazo para compensacao expirado </t>
  </si>
  <si>
    <t xml:space="preserve">Transferencia - contribuicao previdenciaria recolhida maior em 2016 - prazo para compensacao expirado </t>
  </si>
  <si>
    <t xml:space="preserve">Transferencia - irpj recolhido maior em 2016 - prazo para compensacao expirado </t>
  </si>
  <si>
    <t xml:space="preserve">Transferencia - IRRF a recuperar de 2016 - prazo para compensacao expirado </t>
  </si>
  <si>
    <t xml:space="preserve">Transferencia - pis 01/2016 - prazo para compensacao expirado </t>
  </si>
  <si>
    <t xml:space="preserve">Transferencia - pis 02/2016 - prazo para compensacao expirado </t>
  </si>
  <si>
    <t xml:space="preserve">Transferencia - pis 07/2016 - prazo para compensacao expirado </t>
  </si>
  <si>
    <t xml:space="preserve">Transferencia - pis 08/2016 - prazo para compensacao expirado </t>
  </si>
  <si>
    <t>CSLL</t>
  </si>
  <si>
    <t>IRPJ</t>
  </si>
  <si>
    <t xml:space="preserve">CSLL devida s/lucro presumido 4º trimestre/2021 </t>
  </si>
  <si>
    <t xml:space="preserve">IRPJ devido s/lucro presumido 4º trimestre/2021 </t>
  </si>
  <si>
    <t>22.</t>
  </si>
  <si>
    <t>23.</t>
  </si>
  <si>
    <t>24.</t>
  </si>
  <si>
    <t>25.</t>
  </si>
  <si>
    <t>26.</t>
  </si>
  <si>
    <t>27.</t>
  </si>
  <si>
    <t>28.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</si>
</sst>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49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0" fontId="2" fillId="0" borderId="10" xfId="1" applyBorder="1" applyAlignment="1">
      <alignment horizontal="center" vertical="center"/>
    </xf>
    <xf numFmtId="0" fontId="0" fillId="0" borderId="10" xfId="0" applyBorder="1"/>
    <xf numFmtId="49" fontId="0" fillId="0" borderId="0" xfId="0" applyNumberFormat="1" applyFill="1" applyBorder="1" applyAlignment="1">
      <alignment horizontal="right"/>
    </xf>
    <xf numFmtId="0" fontId="2" fillId="0" borderId="10" xfId="1" applyBorder="1" applyAlignment="1">
      <alignment horizontal="center"/>
    </xf>
    <xf numFmtId="4" fontId="0" fillId="0" borderId="10" xfId="0" applyNumberFormat="1" applyBorder="1"/>
    <xf numFmtId="4" fontId="0" fillId="0" borderId="10" xfId="0" applyNumberFormat="1" applyBorder="1" applyAlignment="1">
      <alignment vertical="center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/>
    </xf>
    <xf numFmtId="0" fontId="0" fillId="0" borderId="10" xfId="0" applyBorder="1" applyAlignment="1">
      <alignment horizontal="left" wrapText="1"/>
    </xf>
    <xf numFmtId="14" fontId="0" fillId="0" borderId="10" xfId="0" applyNumberFormat="1" applyBorder="1" applyAlignment="1">
      <alignment horizontal="left" vertical="center"/>
    </xf>
    <xf numFmtId="43" fontId="0" fillId="0" borderId="10" xfId="2" applyFont="1" applyBorder="1" applyAlignment="1">
      <alignment vertical="center"/>
    </xf>
    <xf numFmtId="49" fontId="0" fillId="0" borderId="10" xfId="0" applyNumberFormat="1" applyBorder="1"/>
    <xf numFmtId="4" fontId="0" fillId="0" borderId="10" xfId="0" applyNumberFormat="1" applyBorder="1" applyAlignment="1">
      <alignment horizontal="right"/>
    </xf>
    <xf numFmtId="0" fontId="0" fillId="0" borderId="0" xfId="0" applyBorder="1" applyAlignment="1">
      <alignment horizontal="left" wrapText="1"/>
    </xf>
    <xf numFmtId="14" fontId="0" fillId="0" borderId="0" xfId="0" applyNumberFormat="1" applyBorder="1" applyAlignment="1">
      <alignment horizontal="left" vertical="center"/>
    </xf>
    <xf numFmtId="43" fontId="0" fillId="0" borderId="0" xfId="2" applyFont="1" applyBorder="1" applyAlignment="1">
      <alignment vertical="center"/>
    </xf>
    <xf numFmtId="0" fontId="2" fillId="0" borderId="0" xfId="1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10" xfId="0" applyBorder="1" applyAlignment="1">
      <alignment vertical="center"/>
    </xf>
    <xf numFmtId="1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49" fontId="0" fillId="0" borderId="0" xfId="0" applyNumberFormat="1" applyFill="1" applyBorder="1" applyAlignment="1">
      <alignment horizontal="right" vertical="center"/>
    </xf>
    <xf numFmtId="49" fontId="0" fillId="0" borderId="10" xfId="0" applyNumberFormat="1" applyBorder="1" applyAlignment="1">
      <alignment vertical="center"/>
    </xf>
    <xf numFmtId="0" fontId="2" fillId="0" borderId="0" xfId="1"/>
  </cellXfs>
  <cellStyles count="3">
    <cellStyle name="Hiperlink" xfId="1" builtinId="8"/>
    <cellStyle name="Normal" xfId="0" builtinId="0"/>
    <cellStyle name="Vírgula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transparencia.moradaturismoeventos.com.br/Arquivos/Transparencias/2/2/2021/PDF/1221-34.pdf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transparencia.moradaturismoeventos.com.br/Arquivos/Transparencias/2/2/2021/PDF/1221-36.pdf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http://transparencia.moradaturismoeventos.com.br/Arquivos/Transparencias/2/2/2021/PDF/1221-106.pdf" TargetMode="External"/><Relationship Id="rId1" Type="http://schemas.openxmlformats.org/officeDocument/2006/relationships/hyperlink" Target="http://transparencia.moradaturismoeventos.com.br/Arquivos/Transparencias/2/2/2021/PDF/1221-94.pdf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moradaturismoeventos.com.br/Arquivos/Transparencias/2/2/2021/PDF/1221-81.pdf" TargetMode="External"/><Relationship Id="rId13" Type="http://schemas.openxmlformats.org/officeDocument/2006/relationships/hyperlink" Target="http://transparencia.moradaturismoeventos.com.br/Arquivos/Transparencias/2/2/2021/PDF/1221-118.pdf" TargetMode="External"/><Relationship Id="rId18" Type="http://schemas.openxmlformats.org/officeDocument/2006/relationships/hyperlink" Target="http://transparencia.moradaturismoeventos.com.br/Arquivos/Transparencias/2/2/2021/PDF/1221-100.pdf" TargetMode="External"/><Relationship Id="rId3" Type="http://schemas.openxmlformats.org/officeDocument/2006/relationships/hyperlink" Target="http://transparencia.moradaturismoeventos.com.br/Arquivos/Transparencias/2/2/2021/PDF/1221-73.pdf" TargetMode="External"/><Relationship Id="rId21" Type="http://schemas.openxmlformats.org/officeDocument/2006/relationships/hyperlink" Target="http://transparencia.moradaturismoeventos.com.br/Arquivos/Transparencias/2/2/2021/PDF/1221-112.pdf" TargetMode="External"/><Relationship Id="rId7" Type="http://schemas.openxmlformats.org/officeDocument/2006/relationships/hyperlink" Target="http://transparencia.moradaturismoeventos.com.br/Arquivos/Transparencias/2/2/2021/PDF/1221-64.pdf" TargetMode="External"/><Relationship Id="rId12" Type="http://schemas.openxmlformats.org/officeDocument/2006/relationships/hyperlink" Target="http://transparencia.moradaturismoeventos.com.br/Arquivos/Transparencias/2/2/2021/PDF/1221-121.pdf" TargetMode="External"/><Relationship Id="rId17" Type="http://schemas.openxmlformats.org/officeDocument/2006/relationships/hyperlink" Target="http://transparencia.moradaturismoeventos.com.br/Arquivos/Transparencias/2/2/2021/PDF/1221-97.pdf" TargetMode="External"/><Relationship Id="rId2" Type="http://schemas.openxmlformats.org/officeDocument/2006/relationships/hyperlink" Target="http://transparencia.moradaturismoeventos.com.br/Arquivos/Transparencias/2/2/2021/PDF/1221-106.pdf" TargetMode="External"/><Relationship Id="rId16" Type="http://schemas.openxmlformats.org/officeDocument/2006/relationships/hyperlink" Target="http://transparencia.moradaturismoeventos.com.br/Arquivos/Transparencias/2/2/2021/PDF/1221-115.pdf" TargetMode="External"/><Relationship Id="rId20" Type="http://schemas.openxmlformats.org/officeDocument/2006/relationships/hyperlink" Target="http://transparencia.moradaturismoeventos.com.br/Arquivos/Transparencias/2/2/2021/PDF/1221-109.pdf" TargetMode="External"/><Relationship Id="rId1" Type="http://schemas.openxmlformats.org/officeDocument/2006/relationships/hyperlink" Target="http://transparencia.moradaturismoeventos.com.br/Arquivos/Transparencias/2/2/2021/PDF/1221-67.pdf" TargetMode="External"/><Relationship Id="rId6" Type="http://schemas.openxmlformats.org/officeDocument/2006/relationships/hyperlink" Target="http://transparencia.moradaturismoeventos.com.br/Arquivos/Transparencias/2/2/2021/PDF/1221-88.pdf" TargetMode="External"/><Relationship Id="rId11" Type="http://schemas.openxmlformats.org/officeDocument/2006/relationships/hyperlink" Target="http://transparencia.moradaturismoeventos.com.br/Arquivos/Transparencias/2/2/2021/PDF/1221-85.pdf" TargetMode="External"/><Relationship Id="rId5" Type="http://schemas.openxmlformats.org/officeDocument/2006/relationships/hyperlink" Target="http://transparencia.moradaturismoeventos.com.br/Arquivos/Transparencias/2/2/2021/PDF/1221-76.pdf" TargetMode="External"/><Relationship Id="rId15" Type="http://schemas.openxmlformats.org/officeDocument/2006/relationships/hyperlink" Target="http://transparencia.moradaturismoeventos.com.br/Arquivos/Transparencias/2/2/2021/PDF/1221-91.pdf" TargetMode="External"/><Relationship Id="rId10" Type="http://schemas.openxmlformats.org/officeDocument/2006/relationships/hyperlink" Target="http://transparencia.moradaturismoeventos.com.br/Arquivos/Transparencias/2/2/2021/PDF/1221-61.pdf" TargetMode="External"/><Relationship Id="rId19" Type="http://schemas.openxmlformats.org/officeDocument/2006/relationships/hyperlink" Target="http://transparencia.moradaturismoeventos.com.br/Arquivos/Transparencias/2/2/2021/PDF/1221-103.pdf" TargetMode="External"/><Relationship Id="rId4" Type="http://schemas.openxmlformats.org/officeDocument/2006/relationships/hyperlink" Target="http://transparencia.moradaturismoeventos.com.br/Arquivos/Transparencias/2/2/2021/PDF/1221-79.pdf" TargetMode="External"/><Relationship Id="rId9" Type="http://schemas.openxmlformats.org/officeDocument/2006/relationships/hyperlink" Target="http://transparencia.moradaturismoeventos.com.br/Arquivos/Transparencias/2/2/2021/PDF/1221-70.pdf" TargetMode="External"/><Relationship Id="rId14" Type="http://schemas.openxmlformats.org/officeDocument/2006/relationships/hyperlink" Target="http://transparencia.moradaturismoeventos.com.br/Arquivos/Transparencias/2/2/2021/PDF/1221-124.pdf" TargetMode="External"/><Relationship Id="rId22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moradaturismoeventos.com.br/Arquivos/Transparencias/2/2/2021/PDF/1221-138.pdf" TargetMode="External"/><Relationship Id="rId3" Type="http://schemas.openxmlformats.org/officeDocument/2006/relationships/hyperlink" Target="http://transparencia.moradaturismoeventos.com.br/Arquivos/Transparencias/2/2/2021/PDF/1221-134.pdf" TargetMode="External"/><Relationship Id="rId7" Type="http://schemas.openxmlformats.org/officeDocument/2006/relationships/hyperlink" Target="http://transparencia.moradaturismoeventos.com.br/Arquivos/Transparencias/2/2/2021/PDF/1221-149.pdf" TargetMode="External"/><Relationship Id="rId2" Type="http://schemas.openxmlformats.org/officeDocument/2006/relationships/hyperlink" Target="http://transparencia.moradaturismoeventos.com.br/Arquivos/Transparencias/2/2/2021/PDF/1221-132.pdf" TargetMode="External"/><Relationship Id="rId1" Type="http://schemas.openxmlformats.org/officeDocument/2006/relationships/hyperlink" Target="http://transparencia.moradaturismoeventos.com.br/Arquivos/Transparencias/2/2/2021/PDF/1221-132.pdf" TargetMode="External"/><Relationship Id="rId6" Type="http://schemas.openxmlformats.org/officeDocument/2006/relationships/hyperlink" Target="http://transparencia.moradaturismoeventos.com.br/Arquivos/Transparencias/2/2/2021/PDF/1221-136.pdf" TargetMode="External"/><Relationship Id="rId5" Type="http://schemas.openxmlformats.org/officeDocument/2006/relationships/hyperlink" Target="http://transparencia.moradaturismoeventos.com.br/Arquivos/Transparencias/2/2/2021/PDF/1221-145.pdf" TargetMode="External"/><Relationship Id="rId4" Type="http://schemas.openxmlformats.org/officeDocument/2006/relationships/hyperlink" Target="http://transparencia.moradaturismoeventos.com.br/Arquivos/Transparencias/2/2/2021/PDF/1221-141.pdf" TargetMode="External"/><Relationship Id="rId9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://transparencia.moradaturismoeventos.com.br/Arquivos/Transparencias/2/2/2021/PDF/1221-130.pdf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://transparencia.moradaturismoeventos.com.br/Arquivos/Transparencias/2/2/2021/PDF/1221-131.pdf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://transparencia.moradaturismoeventos.com.br/Arquivos/Transparencias/2/2/2021/PDF/1221-39.pdf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://transparencia.moradaturismoeventos.com.br/Arquivos/Transparencias/2/2/2021/PDF/1221-163.pdf" TargetMode="Externa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://transparencia.moradaturismoeventos.com.br/Arquivos/Transparencias/2/2/2021/PDF/1221-254.pdf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hyperlink" Target="http://transparencia.moradaturismoeventos.com.br/Arquivos/Transparencias/2/2/2021/PDF/1221-43.pdf" TargetMode="External"/><Relationship Id="rId1" Type="http://schemas.openxmlformats.org/officeDocument/2006/relationships/hyperlink" Target="http://transparencia.moradaturismoeventos.com.br/Arquivos/Transparencias/2/2/2021/PDF/1221-263.pdf" TargetMode="Externa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http://transparencia.moradaturismoeventos.com.br/Arquivos/Transparencias/2/2/2021/PDF/1221-38.pdf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hyperlink" Target="http://transparencia.moradaturismoeventos.com.br/Arquivos/Transparencias/2/2/2021/PDF/1221-260.pdf" TargetMode="External"/><Relationship Id="rId1" Type="http://schemas.openxmlformats.org/officeDocument/2006/relationships/hyperlink" Target="http://transparencia.moradaturismoeventos.com.br/Arquivos/Transparencias/2/2/2021/PDF/1221-265.pdf" TargetMode="Externa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openxmlformats.org/officeDocument/2006/relationships/hyperlink" Target="http://transparencia.moradaturismoeventos.com.br/Arquivos/Transparencias/2/2/2021/PDF/1221-59.pdf" TargetMode="Externa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hyperlink" Target="http://transparencia.moradaturismoeventos.com.br/Arquivos/Transparencias/2/2/2021/PDF/1221-42.pdf" TargetMode="Externa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openxmlformats.org/officeDocument/2006/relationships/hyperlink" Target="http://transparencia.moradaturismoeventos.com.br/Arquivos/Transparencias/2/2/2021/PDF/1221-259.pdf" TargetMode="Externa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hyperlink" Target="http://transparencia.moradaturismoeventos.com.br/Arquivos/Transparencias/2/2/2021/PDF/1221-60.pdf" TargetMode="Externa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9.bin"/><Relationship Id="rId2" Type="http://schemas.openxmlformats.org/officeDocument/2006/relationships/hyperlink" Target="http://transparencia.moradaturismoeventos.com.br/Arquivos/Transparencias/2/2/2021/PDF/1221-1.pdf" TargetMode="External"/><Relationship Id="rId1" Type="http://schemas.openxmlformats.org/officeDocument/2006/relationships/hyperlink" Target="http://transparencia.moradaturismoeventos.com.br/Arquivos/Transparencias/2/2/2021/PDF/1221-1.pdf" TargetMode="Externa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0.bin"/><Relationship Id="rId2" Type="http://schemas.openxmlformats.org/officeDocument/2006/relationships/hyperlink" Target="http://transparencia.moradaturismoeventos.com.br/Arquivos/Transparencias/2/2/2021/PDF/1221-3.pdf" TargetMode="External"/><Relationship Id="rId1" Type="http://schemas.openxmlformats.org/officeDocument/2006/relationships/hyperlink" Target="http://transparencia.moradaturismoeventos.com.br/Arquivos/Transparencias/2/2/2021/PDF/1221-3.pdf" TargetMode="Externa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1.bin"/><Relationship Id="rId2" Type="http://schemas.openxmlformats.org/officeDocument/2006/relationships/hyperlink" Target="http://transparencia.moradaturismoeventos.com.br/Arquivos/Transparencias/2/2/2021/PDF/1221-186.pdf" TargetMode="External"/><Relationship Id="rId1" Type="http://schemas.openxmlformats.org/officeDocument/2006/relationships/hyperlink" Target="http://transparencia.moradaturismoeventos.com.br/Arquivos/Transparencias/2/2/2021/PDF/1221-186.pdf" TargetMode="Externa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2.bin"/><Relationship Id="rId2" Type="http://schemas.openxmlformats.org/officeDocument/2006/relationships/hyperlink" Target="http://transparencia.moradaturismoeventos.com.br/Arquivos/Transparencias/2/2/2021/PDF/1221-151.pdf" TargetMode="External"/><Relationship Id="rId1" Type="http://schemas.openxmlformats.org/officeDocument/2006/relationships/hyperlink" Target="http://transparencia.moradaturismoeventos.com.br/Arquivos/Transparencias/2/2/2021/PDF/1221-151.pdf" TargetMode="Externa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3.bin"/><Relationship Id="rId2" Type="http://schemas.openxmlformats.org/officeDocument/2006/relationships/hyperlink" Target="http://transparencia.moradaturismoeventos.com.br/Arquivos/Transparencias/2/2/2021/PDF/1221-48.pdf" TargetMode="External"/><Relationship Id="rId1" Type="http://schemas.openxmlformats.org/officeDocument/2006/relationships/hyperlink" Target="http://transparencia.moradaturismoeventos.com.br/Arquivos/Transparencias/2/2/2021/PDF/1221-48.pdf" TargetMode="External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hyperlink" Target="http://transparencia.moradaturismoeventos.com.br/Arquivos/Transparencias/2/2/2021/PDF/1221-236.pdf" TargetMode="External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openxmlformats.org/officeDocument/2006/relationships/hyperlink" Target="http://transparencia.moradaturismoeventos.com.br/Arquivos/Transparencias/2/2/2021/PDF/1221-235.pdf" TargetMode="External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hyperlink" Target="http://transparencia.moradaturismoeventos.com.br/Arquivos/Transparencias/2/2/2021/PDF/1221-284.pdf" TargetMode="External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7.bin"/><Relationship Id="rId2" Type="http://schemas.openxmlformats.org/officeDocument/2006/relationships/hyperlink" Target="http://transparencia.moradaturismoeventos.com.br/Arquivos/Transparencias/2/2/2021/PDF/1221-270.pdf" TargetMode="External"/><Relationship Id="rId1" Type="http://schemas.openxmlformats.org/officeDocument/2006/relationships/hyperlink" Target="http://transparencia.moradaturismoeventos.com.br/Arquivos/Transparencias/2/2/2021/PDF/1221-270.pdf" TargetMode="External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hyperlink" Target="http://transparencia.moradaturismoeventos.com.br/Arquivos/Transparencias/2/2/2021/PDF/1221-50.pdf" TargetMode="External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openxmlformats.org/officeDocument/2006/relationships/hyperlink" Target="http://transparencia.moradaturismoeventos.com.br/Arquivos/Transparencias/2/2/2021/PDF/1221-4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1:G63"/>
  <sheetViews>
    <sheetView showGridLines="0" tabSelected="1" workbookViewId="0">
      <pane ySplit="5" topLeftCell="A6" activePane="bottomLeft" state="frozen"/>
      <selection activeCell="D44" sqref="D44"/>
      <selection pane="bottomLeft" activeCell="D14" sqref="D14"/>
    </sheetView>
  </sheetViews>
  <sheetFormatPr defaultRowHeight="15" x14ac:dyDescent="0.25"/>
  <cols>
    <col min="1" max="1" width="1.5703125" customWidth="1"/>
    <col min="2" max="3" width="3.5703125" customWidth="1"/>
    <col min="4" max="4" width="41.285156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</v>
      </c>
      <c r="C3" s="9"/>
      <c r="D3" s="9"/>
      <c r="E3" s="9"/>
      <c r="F3" s="9"/>
      <c r="G3" s="10"/>
    </row>
    <row r="4" spans="2:7" ht="15.75" thickBot="1" x14ac:dyDescent="0.3">
      <c r="B4" s="16" t="s">
        <v>85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25</v>
      </c>
      <c r="F5" s="20" t="s">
        <v>8</v>
      </c>
      <c r="G5" s="20"/>
    </row>
    <row r="6" spans="2:7" ht="15.75" thickTop="1" x14ac:dyDescent="0.25">
      <c r="B6" s="1" t="s">
        <v>4</v>
      </c>
      <c r="C6" s="1"/>
      <c r="E6" s="15"/>
      <c r="F6" s="15"/>
      <c r="G6" s="15"/>
    </row>
    <row r="7" spans="2:7" x14ac:dyDescent="0.25">
      <c r="C7" s="1" t="s">
        <v>26</v>
      </c>
      <c r="D7" t="s">
        <v>2</v>
      </c>
      <c r="E7" s="4">
        <f>'1.'!D6</f>
        <v>3749.93</v>
      </c>
      <c r="F7" s="18" t="s">
        <v>23</v>
      </c>
    </row>
    <row r="8" spans="2:7" x14ac:dyDescent="0.25">
      <c r="C8" s="1" t="s">
        <v>27</v>
      </c>
      <c r="D8" t="s">
        <v>3</v>
      </c>
      <c r="E8" s="4">
        <f>'2.'!D6</f>
        <v>812.48</v>
      </c>
      <c r="F8" s="18" t="s">
        <v>23</v>
      </c>
    </row>
    <row r="9" spans="2:7" x14ac:dyDescent="0.25">
      <c r="B9" s="1" t="s">
        <v>9</v>
      </c>
      <c r="C9" s="1"/>
      <c r="E9" s="4"/>
      <c r="F9" s="4"/>
    </row>
    <row r="10" spans="2:7" x14ac:dyDescent="0.25">
      <c r="C10" s="1" t="s">
        <v>28</v>
      </c>
      <c r="D10" t="s">
        <v>10</v>
      </c>
      <c r="E10" s="4">
        <f>'3.'!D9</f>
        <v>3000</v>
      </c>
      <c r="F10" s="18" t="s">
        <v>23</v>
      </c>
    </row>
    <row r="11" spans="2:7" x14ac:dyDescent="0.25">
      <c r="C11" s="1" t="s">
        <v>29</v>
      </c>
      <c r="D11" t="s">
        <v>11</v>
      </c>
      <c r="E11" s="4">
        <f>'4.'!D27</f>
        <v>19081.509999999998</v>
      </c>
      <c r="F11" s="18" t="s">
        <v>23</v>
      </c>
    </row>
    <row r="12" spans="2:7" x14ac:dyDescent="0.25">
      <c r="B12" s="1" t="s">
        <v>12</v>
      </c>
      <c r="C12" s="1"/>
      <c r="E12" s="4"/>
      <c r="F12" s="4"/>
    </row>
    <row r="13" spans="2:7" x14ac:dyDescent="0.25">
      <c r="C13" s="1" t="s">
        <v>30</v>
      </c>
      <c r="D13" t="s">
        <v>13</v>
      </c>
      <c r="E13" s="4">
        <f>'5.'!D8</f>
        <v>9721.24</v>
      </c>
      <c r="F13" s="18" t="s">
        <v>23</v>
      </c>
    </row>
    <row r="14" spans="2:7" x14ac:dyDescent="0.25">
      <c r="C14" s="1" t="s">
        <v>30</v>
      </c>
      <c r="D14" t="s">
        <v>14</v>
      </c>
      <c r="E14" s="4">
        <f>'5.'!D9</f>
        <v>5000</v>
      </c>
      <c r="F14" s="18" t="s">
        <v>23</v>
      </c>
    </row>
    <row r="15" spans="2:7" x14ac:dyDescent="0.25">
      <c r="C15" s="1" t="s">
        <v>30</v>
      </c>
      <c r="D15" t="s">
        <v>15</v>
      </c>
      <c r="E15" s="4">
        <f>'5.'!D6</f>
        <v>1721.24</v>
      </c>
      <c r="F15" s="18" t="s">
        <v>23</v>
      </c>
    </row>
    <row r="16" spans="2:7" x14ac:dyDescent="0.25">
      <c r="C16" s="1" t="s">
        <v>30</v>
      </c>
      <c r="D16" t="s">
        <v>16</v>
      </c>
      <c r="E16" s="4">
        <f>'5.'!D7</f>
        <v>1721.24</v>
      </c>
      <c r="F16" s="18" t="s">
        <v>23</v>
      </c>
    </row>
    <row r="17" spans="2:6" x14ac:dyDescent="0.25">
      <c r="C17" s="1" t="s">
        <v>30</v>
      </c>
      <c r="D17" t="s">
        <v>50</v>
      </c>
      <c r="E17" s="4">
        <f>'5.'!D10</f>
        <v>1721.24</v>
      </c>
      <c r="F17" s="18" t="s">
        <v>23</v>
      </c>
    </row>
    <row r="18" spans="2:6" x14ac:dyDescent="0.25">
      <c r="C18" s="1" t="s">
        <v>30</v>
      </c>
      <c r="D18" t="s">
        <v>51</v>
      </c>
      <c r="E18" s="4">
        <f>'5.'!D12</f>
        <v>1721.24</v>
      </c>
      <c r="F18" s="18" t="s">
        <v>23</v>
      </c>
    </row>
    <row r="19" spans="2:6" x14ac:dyDescent="0.25">
      <c r="C19" s="1" t="s">
        <v>30</v>
      </c>
      <c r="D19" t="s">
        <v>52</v>
      </c>
      <c r="E19" s="4">
        <f>'5.'!D11</f>
        <v>1721.24</v>
      </c>
      <c r="F19" s="18" t="s">
        <v>23</v>
      </c>
    </row>
    <row r="20" spans="2:6" x14ac:dyDescent="0.25">
      <c r="B20" s="1" t="s">
        <v>17</v>
      </c>
      <c r="C20" s="1"/>
      <c r="E20" s="4"/>
      <c r="F20" s="4"/>
    </row>
    <row r="21" spans="2:6" x14ac:dyDescent="0.25">
      <c r="C21" s="1" t="s">
        <v>31</v>
      </c>
      <c r="D21" t="s">
        <v>19</v>
      </c>
      <c r="E21" s="4">
        <f>'6.'!D8</f>
        <v>4416.22</v>
      </c>
      <c r="F21" s="18" t="s">
        <v>23</v>
      </c>
    </row>
    <row r="22" spans="2:6" x14ac:dyDescent="0.25">
      <c r="C22" s="1" t="s">
        <v>32</v>
      </c>
      <c r="D22" t="s">
        <v>18</v>
      </c>
      <c r="E22" s="4">
        <f>'7.'!D8</f>
        <v>4665.4799999999996</v>
      </c>
      <c r="F22" s="18" t="s">
        <v>23</v>
      </c>
    </row>
    <row r="23" spans="2:6" x14ac:dyDescent="0.25">
      <c r="B23" s="1" t="s">
        <v>20</v>
      </c>
      <c r="C23" s="1"/>
      <c r="E23" s="4"/>
      <c r="F23" s="4"/>
    </row>
    <row r="24" spans="2:6" x14ac:dyDescent="0.25">
      <c r="C24" s="1" t="s">
        <v>33</v>
      </c>
      <c r="D24" t="s">
        <v>57</v>
      </c>
      <c r="E24" s="4">
        <f>'8.'!D8</f>
        <v>1800</v>
      </c>
      <c r="F24" s="18" t="s">
        <v>23</v>
      </c>
    </row>
    <row r="25" spans="2:6" x14ac:dyDescent="0.25">
      <c r="C25" s="1" t="s">
        <v>34</v>
      </c>
      <c r="D25" t="s">
        <v>108</v>
      </c>
      <c r="E25" s="4">
        <f>'9.'!D8</f>
        <v>-868</v>
      </c>
      <c r="F25" s="18" t="s">
        <v>23</v>
      </c>
    </row>
    <row r="26" spans="2:6" x14ac:dyDescent="0.25">
      <c r="C26" s="1" t="s">
        <v>35</v>
      </c>
      <c r="D26" t="s">
        <v>79</v>
      </c>
      <c r="E26" s="4">
        <f>'10.'!D8</f>
        <v>200</v>
      </c>
      <c r="F26" s="18" t="s">
        <v>23</v>
      </c>
    </row>
    <row r="27" spans="2:6" x14ac:dyDescent="0.25">
      <c r="C27" s="1" t="s">
        <v>36</v>
      </c>
      <c r="D27" t="s">
        <v>77</v>
      </c>
      <c r="E27" s="4">
        <f>'11.'!D9</f>
        <v>937.7</v>
      </c>
      <c r="F27" s="18" t="s">
        <v>23</v>
      </c>
    </row>
    <row r="28" spans="2:6" x14ac:dyDescent="0.25">
      <c r="C28" s="1" t="s">
        <v>37</v>
      </c>
      <c r="D28" t="s">
        <v>21</v>
      </c>
      <c r="E28" s="4">
        <f>'12.'!D8</f>
        <v>231.59</v>
      </c>
      <c r="F28" s="48" t="s">
        <v>23</v>
      </c>
    </row>
    <row r="29" spans="2:6" x14ac:dyDescent="0.25">
      <c r="C29" s="1" t="s">
        <v>38</v>
      </c>
      <c r="D29" t="s">
        <v>114</v>
      </c>
      <c r="E29" s="4">
        <f>'13.'!D9</f>
        <v>361.91999999999996</v>
      </c>
      <c r="F29" s="48" t="s">
        <v>23</v>
      </c>
    </row>
    <row r="30" spans="2:6" x14ac:dyDescent="0.25">
      <c r="C30" s="1" t="s">
        <v>39</v>
      </c>
      <c r="D30" t="s">
        <v>117</v>
      </c>
      <c r="E30" s="4">
        <f>'14.'!D8</f>
        <v>1100</v>
      </c>
      <c r="F30" s="48" t="s">
        <v>23</v>
      </c>
    </row>
    <row r="31" spans="2:6" x14ac:dyDescent="0.25">
      <c r="C31" s="1" t="s">
        <v>68</v>
      </c>
      <c r="D31" t="s">
        <v>119</v>
      </c>
      <c r="E31" s="4">
        <f>'15.'!D8</f>
        <v>100</v>
      </c>
      <c r="F31" s="48" t="s">
        <v>23</v>
      </c>
    </row>
    <row r="32" spans="2:6" x14ac:dyDescent="0.25">
      <c r="C32" s="1" t="s">
        <v>69</v>
      </c>
      <c r="D32" t="s">
        <v>74</v>
      </c>
      <c r="E32" s="4">
        <f>'16.'!D8</f>
        <v>73</v>
      </c>
      <c r="F32" s="48" t="s">
        <v>23</v>
      </c>
    </row>
    <row r="33" spans="2:6" x14ac:dyDescent="0.25">
      <c r="C33" s="1" t="s">
        <v>70</v>
      </c>
      <c r="D33" t="s">
        <v>122</v>
      </c>
      <c r="E33" s="4">
        <f>'17.'!D8</f>
        <v>890.34</v>
      </c>
      <c r="F33" s="48" t="s">
        <v>23</v>
      </c>
    </row>
    <row r="34" spans="2:6" x14ac:dyDescent="0.25">
      <c r="C34" s="1" t="s">
        <v>71</v>
      </c>
      <c r="D34" t="s">
        <v>58</v>
      </c>
      <c r="E34" s="4">
        <f>'18.'!D12</f>
        <v>585.67999999999995</v>
      </c>
      <c r="F34" s="18" t="s">
        <v>23</v>
      </c>
    </row>
    <row r="35" spans="2:6" x14ac:dyDescent="0.25">
      <c r="C35" s="1" t="s">
        <v>72</v>
      </c>
      <c r="D35" t="s">
        <v>59</v>
      </c>
      <c r="E35" s="4">
        <f>'19.'!D9</f>
        <v>2743.91</v>
      </c>
      <c r="F35" s="18" t="s">
        <v>23</v>
      </c>
    </row>
    <row r="36" spans="2:6" x14ac:dyDescent="0.25">
      <c r="B36" s="1" t="s">
        <v>53</v>
      </c>
      <c r="C36" s="1"/>
      <c r="E36" s="4"/>
      <c r="F36" s="4"/>
    </row>
    <row r="37" spans="2:6" x14ac:dyDescent="0.25">
      <c r="B37" s="1"/>
      <c r="C37" s="1" t="s">
        <v>73</v>
      </c>
      <c r="D37" t="s">
        <v>124</v>
      </c>
      <c r="E37" s="4">
        <f>'20.'!D10</f>
        <v>-462.49</v>
      </c>
      <c r="F37" s="18" t="s">
        <v>23</v>
      </c>
    </row>
    <row r="38" spans="2:6" x14ac:dyDescent="0.25">
      <c r="C38" s="1" t="s">
        <v>78</v>
      </c>
      <c r="D38" t="s">
        <v>22</v>
      </c>
      <c r="E38" s="4">
        <f>'21.'!D12</f>
        <v>32.5</v>
      </c>
      <c r="F38" s="18" t="s">
        <v>23</v>
      </c>
    </row>
    <row r="39" spans="2:6" x14ac:dyDescent="0.25">
      <c r="C39" s="1" t="s">
        <v>152</v>
      </c>
      <c r="D39" t="s">
        <v>67</v>
      </c>
      <c r="E39" s="4">
        <f>'22.'!D14</f>
        <v>1172.0900000000001</v>
      </c>
      <c r="F39" s="18" t="s">
        <v>23</v>
      </c>
    </row>
    <row r="40" spans="2:6" x14ac:dyDescent="0.25">
      <c r="C40" s="1" t="s">
        <v>153</v>
      </c>
      <c r="D40" t="s">
        <v>83</v>
      </c>
      <c r="E40" s="4">
        <f>'23.'!D8</f>
        <v>39.770000000000003</v>
      </c>
      <c r="F40" s="18" t="s">
        <v>23</v>
      </c>
    </row>
    <row r="41" spans="2:6" x14ac:dyDescent="0.25">
      <c r="C41" s="1" t="s">
        <v>154</v>
      </c>
      <c r="D41" t="s">
        <v>84</v>
      </c>
      <c r="E41" s="4">
        <f>'24.'!D8</f>
        <v>31.67</v>
      </c>
      <c r="F41" s="18" t="s">
        <v>23</v>
      </c>
    </row>
    <row r="42" spans="2:6" x14ac:dyDescent="0.25">
      <c r="C42" s="1" t="s">
        <v>155</v>
      </c>
      <c r="D42" t="s">
        <v>136</v>
      </c>
      <c r="E42" s="4">
        <f>'25.'!D8</f>
        <v>15060.6</v>
      </c>
      <c r="F42" s="18" t="s">
        <v>23</v>
      </c>
    </row>
    <row r="43" spans="2:6" x14ac:dyDescent="0.25">
      <c r="C43" s="1" t="s">
        <v>156</v>
      </c>
      <c r="D43" t="s">
        <v>138</v>
      </c>
      <c r="E43" s="4">
        <f>'26.'!D16</f>
        <v>1944.37</v>
      </c>
      <c r="F43" s="18" t="s">
        <v>23</v>
      </c>
    </row>
    <row r="44" spans="2:6" x14ac:dyDescent="0.25">
      <c r="C44" s="1" t="s">
        <v>157</v>
      </c>
      <c r="D44" t="s">
        <v>148</v>
      </c>
      <c r="E44" s="4">
        <f>'27.'!D8</f>
        <v>8073.87</v>
      </c>
      <c r="F44" s="18" t="s">
        <v>23</v>
      </c>
    </row>
    <row r="45" spans="2:6" x14ac:dyDescent="0.25">
      <c r="C45" s="1" t="s">
        <v>158</v>
      </c>
      <c r="D45" t="s">
        <v>149</v>
      </c>
      <c r="E45" s="4">
        <f>'28.'!D8</f>
        <v>16427.419999999998</v>
      </c>
      <c r="F45" s="18" t="s">
        <v>23</v>
      </c>
    </row>
    <row r="46" spans="2:6" x14ac:dyDescent="0.25">
      <c r="C46" s="1"/>
      <c r="E46" s="4"/>
      <c r="F46" s="18"/>
    </row>
    <row r="47" spans="2:6" x14ac:dyDescent="0.25">
      <c r="D47" s="29" t="s">
        <v>41</v>
      </c>
      <c r="E47" s="28">
        <f>SUM(E7:E46)</f>
        <v>109528.99999999996</v>
      </c>
      <c r="F47" s="4"/>
    </row>
    <row r="48" spans="2:6" x14ac:dyDescent="0.25">
      <c r="E48" s="4"/>
      <c r="F48" s="4"/>
    </row>
    <row r="49" spans="5:6" x14ac:dyDescent="0.25">
      <c r="E49" s="4"/>
      <c r="F49" s="4"/>
    </row>
    <row r="50" spans="5:6" x14ac:dyDescent="0.25">
      <c r="E50" s="4"/>
      <c r="F50" s="4"/>
    </row>
    <row r="51" spans="5:6" x14ac:dyDescent="0.25">
      <c r="E51" s="4"/>
      <c r="F51" s="4"/>
    </row>
    <row r="52" spans="5:6" x14ac:dyDescent="0.25">
      <c r="E52" s="4"/>
      <c r="F52" s="4"/>
    </row>
    <row r="53" spans="5:6" x14ac:dyDescent="0.25">
      <c r="E53" s="4"/>
      <c r="F53" s="4"/>
    </row>
    <row r="54" spans="5:6" x14ac:dyDescent="0.25">
      <c r="E54" s="4"/>
      <c r="F54" s="4"/>
    </row>
    <row r="55" spans="5:6" x14ac:dyDescent="0.25">
      <c r="E55" s="4"/>
      <c r="F55" s="4"/>
    </row>
    <row r="56" spans="5:6" x14ac:dyDescent="0.25">
      <c r="E56" s="4"/>
      <c r="F56" s="4"/>
    </row>
    <row r="57" spans="5:6" x14ac:dyDescent="0.25">
      <c r="E57" s="4"/>
      <c r="F57" s="4"/>
    </row>
    <row r="58" spans="5:6" x14ac:dyDescent="0.25">
      <c r="E58" s="4"/>
      <c r="F58" s="4"/>
    </row>
    <row r="59" spans="5:6" x14ac:dyDescent="0.25">
      <c r="E59" s="4"/>
      <c r="F59" s="4"/>
    </row>
    <row r="60" spans="5:6" x14ac:dyDescent="0.25">
      <c r="E60" s="4"/>
      <c r="F60" s="4"/>
    </row>
    <row r="61" spans="5:6" x14ac:dyDescent="0.25">
      <c r="E61" s="4"/>
      <c r="F61" s="4"/>
    </row>
    <row r="62" spans="5:6" x14ac:dyDescent="0.25">
      <c r="E62" s="4"/>
      <c r="F62" s="4"/>
    </row>
    <row r="63" spans="5:6" x14ac:dyDescent="0.25">
      <c r="E63" s="4"/>
      <c r="F63" s="4"/>
    </row>
  </sheetData>
  <sheetProtection password="DF4F" sheet="1" objects="1" scenarios="1"/>
  <hyperlinks>
    <hyperlink ref="F7" location="'1.'!A1" display="abertura"/>
    <hyperlink ref="F8" location="'2.'!A1" display="abertura"/>
    <hyperlink ref="F10:F11" location="Pis!A1" display="abertura"/>
    <hyperlink ref="F10" location="'3.'!A1" display="abertura"/>
    <hyperlink ref="F11" location="'4.'!A1" display="abertura"/>
    <hyperlink ref="F38" location="'21.'!A1" display="abertura"/>
    <hyperlink ref="F21" location="'6.'!A1" display="abertura"/>
    <hyperlink ref="F22" location="'7.'!A1" display="abertura"/>
    <hyperlink ref="F24" location="'8.'!A1" display="abertura"/>
    <hyperlink ref="F35" location="'19.'!A1" display="abertura"/>
    <hyperlink ref="F34" location="'18.'!A1" display="abertura"/>
    <hyperlink ref="F28" location="'12.'!A1" display="abertura"/>
    <hyperlink ref="F39" location="'22.'!A1" display="abertura"/>
    <hyperlink ref="F13" location="'5.'!A1" display="abertura"/>
    <hyperlink ref="F14:F19" location="'5.'!A1" display="abertura"/>
    <hyperlink ref="F40" location="'23.'!A1" display="abertura"/>
    <hyperlink ref="F32" location="'16.'!A1" display="abertura"/>
    <hyperlink ref="F32" location="'15.'!A1" display="abertura"/>
    <hyperlink ref="F27" location="'11.'!A1" display="abertura"/>
    <hyperlink ref="F41" location="'24.'!A1" display="abertura"/>
    <hyperlink ref="F26" location="'10.'!A1" display="abertura"/>
    <hyperlink ref="F33" location="'17.'!A1" display="abertura"/>
    <hyperlink ref="F29" location="'13.'!A1" display="abertura"/>
    <hyperlink ref="F31" location="'15.'!A1" display="abertura"/>
    <hyperlink ref="F25" location="'9.'!A1" display="abertura"/>
    <hyperlink ref="F30" location="'14.'!A1" display="abertura"/>
    <hyperlink ref="F37" location="'20.'!A1" display="abertura"/>
    <hyperlink ref="F42" location="'25.'!A1" display="abertura"/>
    <hyperlink ref="F43" location="'26.'!A1" display="abertura"/>
    <hyperlink ref="F44" location="'27.'!A1" display="abertura"/>
    <hyperlink ref="F45" location="'28.'!A1" display="abertura"/>
  </hyperlinks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01/12/2021 a 31/12/2021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86</v>
      </c>
      <c r="C6" s="34" t="s">
        <v>76</v>
      </c>
      <c r="D6" s="35">
        <v>3749.93</v>
      </c>
      <c r="E6" s="25" t="s">
        <v>24</v>
      </c>
      <c r="F6" s="25" t="s">
        <v>42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01/12/2021 a 31/12/2021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86</v>
      </c>
      <c r="C6" s="23" t="s">
        <v>76</v>
      </c>
      <c r="D6" s="26">
        <v>812.48</v>
      </c>
      <c r="E6" s="25" t="s">
        <v>24</v>
      </c>
      <c r="F6" s="25" t="s">
        <v>42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01/12/2021 a 31/12/2021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2" customFormat="1" x14ac:dyDescent="0.25">
      <c r="B6" s="34" t="s">
        <v>86</v>
      </c>
      <c r="C6" s="41" t="s">
        <v>80</v>
      </c>
      <c r="D6" s="27">
        <v>1700</v>
      </c>
      <c r="E6" s="22"/>
      <c r="F6" s="25" t="s">
        <v>42</v>
      </c>
    </row>
    <row r="7" spans="2:7" s="42" customFormat="1" ht="30" x14ac:dyDescent="0.25">
      <c r="B7" s="47" t="s">
        <v>86</v>
      </c>
      <c r="C7" s="41" t="s">
        <v>81</v>
      </c>
      <c r="D7" s="27">
        <v>1300</v>
      </c>
      <c r="E7" s="22" t="s">
        <v>24</v>
      </c>
      <c r="F7" s="22" t="s">
        <v>42</v>
      </c>
    </row>
    <row r="8" spans="2:7" x14ac:dyDescent="0.25">
      <c r="B8" s="2"/>
      <c r="D8" s="4"/>
    </row>
    <row r="9" spans="2:7" x14ac:dyDescent="0.25">
      <c r="B9" s="2"/>
      <c r="C9" s="24" t="s">
        <v>40</v>
      </c>
      <c r="D9" s="4">
        <f>SUM(D6:D8)</f>
        <v>3000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93"/>
  <sheetViews>
    <sheetView showGridLines="0" workbookViewId="0">
      <selection activeCell="F25" sqref="F25"/>
    </sheetView>
  </sheetViews>
  <sheetFormatPr defaultRowHeight="15" x14ac:dyDescent="0.25"/>
  <cols>
    <col min="1" max="1" width="2.5703125" customWidth="1"/>
    <col min="2" max="2" width="12.140625" customWidth="1"/>
    <col min="3" max="3" width="55.425781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01/12/2021 a 31/12/2021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2" customFormat="1" x14ac:dyDescent="0.25">
      <c r="B6" s="32">
        <v>44539</v>
      </c>
      <c r="C6" s="43" t="s">
        <v>87</v>
      </c>
      <c r="D6" s="33">
        <v>674.16</v>
      </c>
      <c r="E6" s="43"/>
      <c r="F6" s="22" t="s">
        <v>42</v>
      </c>
    </row>
    <row r="7" spans="2:7" s="42" customFormat="1" x14ac:dyDescent="0.25">
      <c r="B7" s="32">
        <v>44539</v>
      </c>
      <c r="C7" s="43" t="s">
        <v>88</v>
      </c>
      <c r="D7" s="33">
        <v>438.2</v>
      </c>
      <c r="E7" s="43"/>
      <c r="F7" s="22" t="s">
        <v>42</v>
      </c>
    </row>
    <row r="8" spans="2:7" s="42" customFormat="1" x14ac:dyDescent="0.25">
      <c r="B8" s="32">
        <v>44539</v>
      </c>
      <c r="C8" s="43" t="s">
        <v>89</v>
      </c>
      <c r="D8" s="33">
        <v>786.52</v>
      </c>
      <c r="E8" s="43"/>
      <c r="F8" s="22" t="s">
        <v>42</v>
      </c>
    </row>
    <row r="9" spans="2:7" s="42" customFormat="1" x14ac:dyDescent="0.25">
      <c r="B9" s="32">
        <v>44540</v>
      </c>
      <c r="C9" s="43" t="s">
        <v>90</v>
      </c>
      <c r="D9" s="33">
        <v>346.67</v>
      </c>
      <c r="E9" s="43"/>
      <c r="F9" s="22" t="s">
        <v>42</v>
      </c>
    </row>
    <row r="10" spans="2:7" s="42" customFormat="1" x14ac:dyDescent="0.25">
      <c r="B10" s="32">
        <v>44540</v>
      </c>
      <c r="C10" s="43" t="s">
        <v>91</v>
      </c>
      <c r="D10" s="33">
        <v>2134.83</v>
      </c>
      <c r="E10" s="43"/>
      <c r="F10" s="22" t="s">
        <v>42</v>
      </c>
    </row>
    <row r="11" spans="2:7" s="42" customFormat="1" x14ac:dyDescent="0.25">
      <c r="B11" s="32">
        <v>44543</v>
      </c>
      <c r="C11" s="43" t="s">
        <v>92</v>
      </c>
      <c r="D11" s="33">
        <v>224.72</v>
      </c>
      <c r="E11" s="43"/>
      <c r="F11" s="22" t="s">
        <v>42</v>
      </c>
    </row>
    <row r="12" spans="2:7" s="42" customFormat="1" x14ac:dyDescent="0.25">
      <c r="B12" s="32">
        <v>44545</v>
      </c>
      <c r="C12" s="43" t="s">
        <v>93</v>
      </c>
      <c r="D12" s="33">
        <v>146.07</v>
      </c>
      <c r="E12" s="43"/>
      <c r="F12" s="22" t="s">
        <v>42</v>
      </c>
    </row>
    <row r="13" spans="2:7" s="42" customFormat="1" x14ac:dyDescent="0.25">
      <c r="B13" s="32">
        <v>44548</v>
      </c>
      <c r="C13" s="43" t="s">
        <v>94</v>
      </c>
      <c r="D13" s="33">
        <v>112.36</v>
      </c>
      <c r="E13" s="43"/>
      <c r="F13" s="22" t="s">
        <v>42</v>
      </c>
    </row>
    <row r="14" spans="2:7" s="42" customFormat="1" x14ac:dyDescent="0.25">
      <c r="B14" s="32">
        <v>44552</v>
      </c>
      <c r="C14" s="43" t="s">
        <v>95</v>
      </c>
      <c r="D14" s="33">
        <v>449.44</v>
      </c>
      <c r="E14" s="43"/>
      <c r="F14" s="22" t="s">
        <v>42</v>
      </c>
    </row>
    <row r="15" spans="2:7" s="42" customFormat="1" x14ac:dyDescent="0.25">
      <c r="B15" s="32">
        <v>44552</v>
      </c>
      <c r="C15" s="43" t="s">
        <v>96</v>
      </c>
      <c r="D15" s="33">
        <v>337.08</v>
      </c>
      <c r="E15" s="43"/>
      <c r="F15" s="22" t="s">
        <v>42</v>
      </c>
    </row>
    <row r="16" spans="2:7" s="42" customFormat="1" x14ac:dyDescent="0.25">
      <c r="B16" s="32">
        <v>44552</v>
      </c>
      <c r="C16" s="43" t="s">
        <v>97</v>
      </c>
      <c r="D16" s="33">
        <v>337.08</v>
      </c>
      <c r="E16" s="43"/>
      <c r="F16" s="22" t="s">
        <v>42</v>
      </c>
    </row>
    <row r="17" spans="2:6" s="42" customFormat="1" x14ac:dyDescent="0.25">
      <c r="B17" s="32">
        <v>44553</v>
      </c>
      <c r="C17" s="43" t="s">
        <v>98</v>
      </c>
      <c r="D17" s="33">
        <v>1573.03</v>
      </c>
      <c r="E17" s="43"/>
      <c r="F17" s="22" t="s">
        <v>42</v>
      </c>
    </row>
    <row r="18" spans="2:6" s="42" customFormat="1" x14ac:dyDescent="0.25">
      <c r="B18" s="32">
        <v>44553</v>
      </c>
      <c r="C18" s="43" t="s">
        <v>99</v>
      </c>
      <c r="D18" s="33">
        <v>1011.24</v>
      </c>
      <c r="E18" s="43"/>
      <c r="F18" s="22" t="s">
        <v>42</v>
      </c>
    </row>
    <row r="19" spans="2:6" s="42" customFormat="1" x14ac:dyDescent="0.25">
      <c r="B19" s="32">
        <v>44560</v>
      </c>
      <c r="C19" s="43" t="s">
        <v>100</v>
      </c>
      <c r="D19" s="33">
        <v>1573.03</v>
      </c>
      <c r="E19" s="43"/>
      <c r="F19" s="22" t="s">
        <v>42</v>
      </c>
    </row>
    <row r="20" spans="2:6" s="42" customFormat="1" x14ac:dyDescent="0.25">
      <c r="B20" s="32">
        <v>44560</v>
      </c>
      <c r="C20" s="43" t="s">
        <v>101</v>
      </c>
      <c r="D20" s="33">
        <v>337.08</v>
      </c>
      <c r="E20" s="43"/>
      <c r="F20" s="22" t="s">
        <v>42</v>
      </c>
    </row>
    <row r="21" spans="2:6" s="42" customFormat="1" x14ac:dyDescent="0.25">
      <c r="B21" s="32">
        <v>44561</v>
      </c>
      <c r="C21" s="43" t="s">
        <v>102</v>
      </c>
      <c r="D21" s="33">
        <v>2200</v>
      </c>
      <c r="E21" s="43"/>
      <c r="F21" s="22" t="s">
        <v>42</v>
      </c>
    </row>
    <row r="22" spans="2:6" s="42" customFormat="1" x14ac:dyDescent="0.25">
      <c r="B22" s="32">
        <v>44561</v>
      </c>
      <c r="C22" s="43" t="s">
        <v>103</v>
      </c>
      <c r="D22" s="33">
        <v>1700</v>
      </c>
      <c r="E22" s="43"/>
      <c r="F22" s="22" t="s">
        <v>42</v>
      </c>
    </row>
    <row r="23" spans="2:6" s="42" customFormat="1" x14ac:dyDescent="0.25">
      <c r="B23" s="32">
        <v>44561</v>
      </c>
      <c r="C23" s="43" t="s">
        <v>104</v>
      </c>
      <c r="D23" s="33">
        <v>1700</v>
      </c>
      <c r="E23" s="43"/>
      <c r="F23" s="22" t="s">
        <v>42</v>
      </c>
    </row>
    <row r="24" spans="2:6" s="42" customFormat="1" x14ac:dyDescent="0.25">
      <c r="B24" s="32">
        <v>44561</v>
      </c>
      <c r="C24" s="43" t="s">
        <v>105</v>
      </c>
      <c r="D24" s="33">
        <v>1300</v>
      </c>
      <c r="E24" s="43"/>
      <c r="F24" s="22" t="s">
        <v>42</v>
      </c>
    </row>
    <row r="25" spans="2:6" s="42" customFormat="1" x14ac:dyDescent="0.25">
      <c r="B25" s="32">
        <v>44561</v>
      </c>
      <c r="C25" s="43" t="s">
        <v>106</v>
      </c>
      <c r="D25" s="33">
        <v>1700</v>
      </c>
      <c r="E25" s="22" t="s">
        <v>24</v>
      </c>
      <c r="F25" s="22" t="s">
        <v>42</v>
      </c>
    </row>
    <row r="26" spans="2:6" s="42" customFormat="1" x14ac:dyDescent="0.25">
      <c r="B26" s="44"/>
      <c r="D26" s="45"/>
    </row>
    <row r="27" spans="2:6" s="42" customFormat="1" x14ac:dyDescent="0.25">
      <c r="B27" s="44"/>
      <c r="C27" s="46" t="s">
        <v>40</v>
      </c>
      <c r="D27" s="45">
        <f>SUM(D6:D26)</f>
        <v>19081.509999999998</v>
      </c>
    </row>
    <row r="28" spans="2:6" x14ac:dyDescent="0.25">
      <c r="B28" s="2"/>
      <c r="D28" s="4"/>
    </row>
    <row r="29" spans="2:6" x14ac:dyDescent="0.25">
      <c r="B29" s="2"/>
      <c r="D29" s="4"/>
    </row>
    <row r="30" spans="2:6" x14ac:dyDescent="0.25">
      <c r="B30" s="2"/>
      <c r="D30" s="4"/>
    </row>
    <row r="31" spans="2:6" x14ac:dyDescent="0.25">
      <c r="B31" s="2"/>
      <c r="D31" s="4"/>
    </row>
    <row r="32" spans="2:6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2"/>
      <c r="D59" s="4"/>
    </row>
    <row r="60" spans="2:4" x14ac:dyDescent="0.25">
      <c r="B60" s="2"/>
      <c r="D60" s="4"/>
    </row>
    <row r="61" spans="2:4" x14ac:dyDescent="0.25">
      <c r="B61" s="2"/>
      <c r="D61" s="4"/>
    </row>
    <row r="62" spans="2:4" x14ac:dyDescent="0.25">
      <c r="B62" s="2"/>
      <c r="D62" s="4"/>
    </row>
    <row r="63" spans="2:4" x14ac:dyDescent="0.25">
      <c r="B63" s="2"/>
      <c r="D63" s="4"/>
    </row>
    <row r="64" spans="2:4" x14ac:dyDescent="0.25">
      <c r="B64" s="2"/>
      <c r="D64" s="4"/>
    </row>
    <row r="65" spans="2:4" x14ac:dyDescent="0.25">
      <c r="B65" s="2"/>
      <c r="D65" s="4"/>
    </row>
    <row r="66" spans="2:4" x14ac:dyDescent="0.25">
      <c r="B66" s="2"/>
      <c r="D66" s="4"/>
    </row>
    <row r="67" spans="2:4" x14ac:dyDescent="0.25">
      <c r="B67" s="2"/>
      <c r="D67" s="4"/>
    </row>
    <row r="68" spans="2:4" x14ac:dyDescent="0.25">
      <c r="B68" s="2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  <row r="84" spans="2:4" x14ac:dyDescent="0.25">
      <c r="B84" s="3"/>
      <c r="D84" s="4"/>
    </row>
    <row r="85" spans="2:4" x14ac:dyDescent="0.25">
      <c r="B85" s="3"/>
      <c r="D85" s="4"/>
    </row>
    <row r="86" spans="2:4" x14ac:dyDescent="0.25">
      <c r="B86" s="3"/>
      <c r="D86" s="4"/>
    </row>
    <row r="87" spans="2:4" x14ac:dyDescent="0.25">
      <c r="B87" s="3"/>
      <c r="D87" s="4"/>
    </row>
    <row r="88" spans="2:4" x14ac:dyDescent="0.25">
      <c r="B88" s="3"/>
      <c r="D88" s="4"/>
    </row>
    <row r="89" spans="2:4" x14ac:dyDescent="0.25">
      <c r="B89" s="3"/>
      <c r="D89" s="4"/>
    </row>
    <row r="90" spans="2:4" x14ac:dyDescent="0.25">
      <c r="B90" s="3"/>
      <c r="D90" s="4"/>
    </row>
    <row r="91" spans="2:4" x14ac:dyDescent="0.25">
      <c r="B91" s="3"/>
      <c r="D91" s="4"/>
    </row>
    <row r="92" spans="2:4" x14ac:dyDescent="0.25">
      <c r="B92" s="3"/>
      <c r="D92" s="4"/>
    </row>
    <row r="93" spans="2:4" x14ac:dyDescent="0.25">
      <c r="B93" s="3"/>
      <c r="D93" s="4"/>
    </row>
  </sheetData>
  <sheetProtection password="DF4F" sheet="1" objects="1" scenarios="1"/>
  <hyperlinks>
    <hyperlink ref="E25" location="Razão!A1" display="retorna"/>
    <hyperlink ref="F6" r:id="rId1"/>
    <hyperlink ref="F7:F25" r:id="rId2" display="docto."/>
    <hyperlink ref="F7" r:id="rId3"/>
    <hyperlink ref="F8" r:id="rId4"/>
    <hyperlink ref="F9" r:id="rId5"/>
    <hyperlink ref="F10" r:id="rId6"/>
    <hyperlink ref="F11" r:id="rId7"/>
    <hyperlink ref="F12" r:id="rId8"/>
    <hyperlink ref="F13" r:id="rId9"/>
    <hyperlink ref="F14" r:id="rId10"/>
    <hyperlink ref="F15" r:id="rId11"/>
    <hyperlink ref="F16" r:id="rId12"/>
    <hyperlink ref="F17" r:id="rId13"/>
    <hyperlink ref="F18" r:id="rId14"/>
    <hyperlink ref="F19" r:id="rId15"/>
    <hyperlink ref="F20" r:id="rId16"/>
    <hyperlink ref="F21" r:id="rId17"/>
    <hyperlink ref="F22" r:id="rId18"/>
    <hyperlink ref="F23" r:id="rId19"/>
    <hyperlink ref="F24" r:id="rId20"/>
    <hyperlink ref="F25" r:id="rId21"/>
  </hyperlinks>
  <pageMargins left="0.511811024" right="0.511811024" top="0.78740157499999996" bottom="0.78740157499999996" header="0.31496062000000002" footer="0.31496062000000002"/>
  <pageSetup paperSize="9" orientation="portrait" r:id="rId2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12" sqref="F12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01/12/2021 a 31/12/2021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0">
        <v>44561</v>
      </c>
      <c r="C6" s="23" t="s">
        <v>43</v>
      </c>
      <c r="D6" s="26">
        <v>1721.24</v>
      </c>
      <c r="E6" s="23"/>
      <c r="F6" s="22" t="s">
        <v>42</v>
      </c>
    </row>
    <row r="7" spans="2:7" x14ac:dyDescent="0.25">
      <c r="B7" s="30">
        <v>44561</v>
      </c>
      <c r="C7" s="23" t="s">
        <v>44</v>
      </c>
      <c r="D7" s="26">
        <v>1721.24</v>
      </c>
      <c r="E7" s="23"/>
      <c r="F7" s="22" t="s">
        <v>42</v>
      </c>
    </row>
    <row r="8" spans="2:7" x14ac:dyDescent="0.25">
      <c r="B8" s="30">
        <v>44561</v>
      </c>
      <c r="C8" s="23" t="s">
        <v>45</v>
      </c>
      <c r="D8" s="26">
        <v>9721.24</v>
      </c>
      <c r="E8" s="23"/>
      <c r="F8" s="22" t="s">
        <v>42</v>
      </c>
    </row>
    <row r="9" spans="2:7" x14ac:dyDescent="0.25">
      <c r="B9" s="30">
        <v>44561</v>
      </c>
      <c r="C9" s="23" t="s">
        <v>46</v>
      </c>
      <c r="D9" s="26">
        <v>5000</v>
      </c>
      <c r="E9" s="25"/>
      <c r="F9" s="22" t="s">
        <v>42</v>
      </c>
    </row>
    <row r="10" spans="2:7" x14ac:dyDescent="0.25">
      <c r="B10" s="30">
        <v>44561</v>
      </c>
      <c r="C10" s="23" t="s">
        <v>54</v>
      </c>
      <c r="D10" s="26">
        <v>1721.24</v>
      </c>
      <c r="E10" s="25"/>
      <c r="F10" s="22" t="s">
        <v>42</v>
      </c>
    </row>
    <row r="11" spans="2:7" x14ac:dyDescent="0.25">
      <c r="B11" s="30">
        <v>44561</v>
      </c>
      <c r="C11" s="23" t="s">
        <v>55</v>
      </c>
      <c r="D11" s="26">
        <v>1721.24</v>
      </c>
      <c r="E11" s="25"/>
      <c r="F11" s="22" t="s">
        <v>42</v>
      </c>
    </row>
    <row r="12" spans="2:7" x14ac:dyDescent="0.25">
      <c r="B12" s="30">
        <v>44561</v>
      </c>
      <c r="C12" s="23" t="s">
        <v>56</v>
      </c>
      <c r="D12" s="26">
        <v>1721.24</v>
      </c>
      <c r="E12" s="25" t="s">
        <v>24</v>
      </c>
      <c r="F12" s="22" t="s">
        <v>42</v>
      </c>
    </row>
    <row r="13" spans="2:7" x14ac:dyDescent="0.25">
      <c r="B13" s="2"/>
      <c r="D13" s="4"/>
    </row>
    <row r="14" spans="2:7" x14ac:dyDescent="0.25">
      <c r="B14" s="2"/>
      <c r="C14" s="24" t="s">
        <v>40</v>
      </c>
      <c r="D14" s="4">
        <f>SUM(D6:D13)</f>
        <v>23327.440000000006</v>
      </c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12" location="Razão!A1" display="retorna"/>
    <hyperlink ref="F6" r:id="rId1"/>
    <hyperlink ref="F7:F12" r:id="rId2" display="docto."/>
    <hyperlink ref="F7" r:id="rId3"/>
    <hyperlink ref="F8" r:id="rId4"/>
    <hyperlink ref="F9" r:id="rId5"/>
    <hyperlink ref="F10" r:id="rId6"/>
    <hyperlink ref="F11" r:id="rId7"/>
    <hyperlink ref="F12" r:id="rId8"/>
  </hyperlinks>
  <pageMargins left="0.511811024" right="0.511811024" top="0.78740157499999996" bottom="0.78740157499999996" header="0.31496062000000002" footer="0.31496062000000002"/>
  <pageSetup paperSize="9" orientation="portrait" r:id="rId9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01/12/2021 a 31/12/2021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86</v>
      </c>
      <c r="C6" s="23" t="s">
        <v>48</v>
      </c>
      <c r="D6" s="26">
        <v>4416.22</v>
      </c>
      <c r="E6" s="25" t="s">
        <v>24</v>
      </c>
      <c r="F6" s="22" t="s">
        <v>42</v>
      </c>
    </row>
    <row r="7" spans="2:7" x14ac:dyDescent="0.25">
      <c r="B7" s="2"/>
      <c r="D7" s="4"/>
    </row>
    <row r="8" spans="2:7" x14ac:dyDescent="0.25">
      <c r="B8" s="2"/>
      <c r="C8" s="24" t="s">
        <v>40</v>
      </c>
      <c r="D8" s="4">
        <f>SUM(D6:D7)</f>
        <v>4416.22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01/12/2021 a 31/12/2021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86</v>
      </c>
      <c r="C6" s="23" t="s">
        <v>49</v>
      </c>
      <c r="D6" s="26">
        <v>4665.4799999999996</v>
      </c>
      <c r="E6" s="25" t="s">
        <v>24</v>
      </c>
      <c r="F6" s="22" t="s">
        <v>42</v>
      </c>
    </row>
    <row r="7" spans="2:7" x14ac:dyDescent="0.25">
      <c r="B7" s="2"/>
      <c r="D7" s="4"/>
    </row>
    <row r="8" spans="2:7" x14ac:dyDescent="0.25">
      <c r="B8" s="2"/>
      <c r="C8" s="24" t="s">
        <v>40</v>
      </c>
      <c r="D8" s="4">
        <f>SUM(D6:D7)</f>
        <v>4665.4799999999996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01/12/2021 a 31/12/2021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0">
        <v>44531</v>
      </c>
      <c r="C6" s="23" t="s">
        <v>107</v>
      </c>
      <c r="D6" s="26">
        <v>1800</v>
      </c>
      <c r="E6" s="25" t="s">
        <v>24</v>
      </c>
      <c r="F6" s="22" t="s">
        <v>42</v>
      </c>
    </row>
    <row r="7" spans="2:7" x14ac:dyDescent="0.25">
      <c r="B7" s="2"/>
      <c r="D7" s="4"/>
    </row>
    <row r="8" spans="2:7" x14ac:dyDescent="0.25">
      <c r="B8" s="2"/>
      <c r="C8" s="24" t="s">
        <v>40</v>
      </c>
      <c r="D8" s="4">
        <f>SUM(D6:D7)</f>
        <v>1800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01/12/2021 a 31/12/2021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44551</v>
      </c>
      <c r="C6" s="31" t="s">
        <v>109</v>
      </c>
      <c r="D6" s="26">
        <v>-868</v>
      </c>
      <c r="E6" s="22" t="s">
        <v>24</v>
      </c>
      <c r="F6" s="22" t="s">
        <v>42</v>
      </c>
    </row>
    <row r="7" spans="2:7" x14ac:dyDescent="0.25">
      <c r="B7" s="2"/>
      <c r="D7" s="4"/>
    </row>
    <row r="8" spans="2:7" x14ac:dyDescent="0.25">
      <c r="B8" s="2"/>
      <c r="C8" s="24" t="s">
        <v>40</v>
      </c>
      <c r="D8" s="4">
        <f>SUM(D6:D7)</f>
        <v>-868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01/12/2021 a 31/12/2021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44533</v>
      </c>
      <c r="C6" s="43" t="s">
        <v>110</v>
      </c>
      <c r="D6" s="27">
        <v>200</v>
      </c>
      <c r="E6" s="25" t="s">
        <v>24</v>
      </c>
      <c r="F6" s="22" t="s">
        <v>42</v>
      </c>
    </row>
    <row r="7" spans="2:7" x14ac:dyDescent="0.25">
      <c r="B7" s="2"/>
      <c r="D7" s="4"/>
    </row>
    <row r="8" spans="2:7" x14ac:dyDescent="0.25">
      <c r="B8" s="2"/>
      <c r="C8" s="24" t="s">
        <v>40</v>
      </c>
      <c r="D8" s="4">
        <f>SUM(D6:D7)</f>
        <v>200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2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01/12/2021 a 31/12/2021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44543</v>
      </c>
      <c r="C6" s="31" t="s">
        <v>111</v>
      </c>
      <c r="D6" s="26">
        <v>83.7</v>
      </c>
      <c r="E6" s="22"/>
      <c r="F6" s="22" t="s">
        <v>42</v>
      </c>
    </row>
    <row r="7" spans="2:7" x14ac:dyDescent="0.25">
      <c r="B7" s="32">
        <v>44559</v>
      </c>
      <c r="C7" s="31" t="s">
        <v>112</v>
      </c>
      <c r="D7" s="26">
        <v>854</v>
      </c>
      <c r="E7" s="22" t="s">
        <v>24</v>
      </c>
      <c r="F7" s="22" t="s">
        <v>42</v>
      </c>
    </row>
    <row r="8" spans="2:7" x14ac:dyDescent="0.25">
      <c r="B8" s="2"/>
      <c r="D8" s="4"/>
    </row>
    <row r="9" spans="2:7" x14ac:dyDescent="0.25">
      <c r="B9" s="2"/>
      <c r="C9" s="24" t="s">
        <v>40</v>
      </c>
      <c r="D9" s="4">
        <f>SUM(D6:D8)</f>
        <v>937.7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</sheetData>
  <sheetProtection password="DF4F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01/12/2021 a 31/12/2021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44545</v>
      </c>
      <c r="C6" s="40" t="s">
        <v>113</v>
      </c>
      <c r="D6" s="27">
        <v>231.59</v>
      </c>
      <c r="E6" s="22" t="s">
        <v>24</v>
      </c>
      <c r="F6" s="22" t="s">
        <v>42</v>
      </c>
    </row>
    <row r="7" spans="2:7" x14ac:dyDescent="0.25">
      <c r="B7" s="2"/>
      <c r="D7" s="4"/>
    </row>
    <row r="8" spans="2:7" x14ac:dyDescent="0.25">
      <c r="B8" s="2"/>
      <c r="C8" s="24" t="s">
        <v>40</v>
      </c>
      <c r="D8" s="4">
        <f>SUM(D6:D7)</f>
        <v>231.59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01/12/2021 a 31/12/2021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44551</v>
      </c>
      <c r="C6" s="40" t="s">
        <v>115</v>
      </c>
      <c r="D6" s="27">
        <v>196.92</v>
      </c>
      <c r="E6" s="22"/>
      <c r="F6" s="22" t="s">
        <v>42</v>
      </c>
    </row>
    <row r="7" spans="2:7" ht="30" x14ac:dyDescent="0.25">
      <c r="B7" s="32">
        <v>44557</v>
      </c>
      <c r="C7" s="40" t="s">
        <v>116</v>
      </c>
      <c r="D7" s="27">
        <v>165</v>
      </c>
      <c r="E7" s="22" t="s">
        <v>24</v>
      </c>
      <c r="F7" s="22" t="s">
        <v>42</v>
      </c>
    </row>
    <row r="8" spans="2:7" x14ac:dyDescent="0.25">
      <c r="B8" s="2"/>
      <c r="D8" s="4"/>
    </row>
    <row r="9" spans="2:7" x14ac:dyDescent="0.25">
      <c r="B9" s="2"/>
      <c r="C9" s="24" t="s">
        <v>40</v>
      </c>
      <c r="D9" s="4">
        <f>SUM(D6:D8)</f>
        <v>361.91999999999996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01/12/2021 a 31/12/2021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44533</v>
      </c>
      <c r="C6" s="40" t="s">
        <v>118</v>
      </c>
      <c r="D6" s="27">
        <v>1100</v>
      </c>
      <c r="E6" s="22" t="s">
        <v>24</v>
      </c>
      <c r="F6" s="22" t="s">
        <v>42</v>
      </c>
    </row>
    <row r="7" spans="2:7" x14ac:dyDescent="0.25">
      <c r="B7" s="2"/>
      <c r="D7" s="4"/>
    </row>
    <row r="8" spans="2:7" x14ac:dyDescent="0.25">
      <c r="B8" s="2"/>
      <c r="C8" s="24" t="s">
        <v>40</v>
      </c>
      <c r="D8" s="4">
        <f>SUM(D6:D7)</f>
        <v>1100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01/12/2021 a 31/12/2021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44536</v>
      </c>
      <c r="C6" s="40" t="s">
        <v>120</v>
      </c>
      <c r="D6" s="27">
        <v>100</v>
      </c>
      <c r="E6" s="22" t="s">
        <v>24</v>
      </c>
      <c r="F6" s="22" t="s">
        <v>42</v>
      </c>
    </row>
    <row r="7" spans="2:7" x14ac:dyDescent="0.25">
      <c r="B7" s="2"/>
      <c r="D7" s="4"/>
    </row>
    <row r="8" spans="2:7" x14ac:dyDescent="0.25">
      <c r="B8" s="2"/>
      <c r="C8" s="24" t="s">
        <v>40</v>
      </c>
      <c r="D8" s="4">
        <f>SUM(D6:D7)</f>
        <v>100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01/12/2021 a 31/12/2021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44557</v>
      </c>
      <c r="C6" s="31" t="s">
        <v>121</v>
      </c>
      <c r="D6" s="33">
        <v>73</v>
      </c>
      <c r="E6" s="22" t="s">
        <v>24</v>
      </c>
      <c r="F6" s="22" t="s">
        <v>42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40</v>
      </c>
      <c r="D8" s="4">
        <f>SUM(D6:D7)</f>
        <v>73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01/12/2021 a 31/12/2021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44545</v>
      </c>
      <c r="C6" s="31" t="s">
        <v>123</v>
      </c>
      <c r="D6" s="33">
        <v>890.34</v>
      </c>
      <c r="E6" s="22" t="s">
        <v>24</v>
      </c>
      <c r="F6" s="22" t="s">
        <v>42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40</v>
      </c>
      <c r="D8" s="4">
        <f>SUM(D6:D7)</f>
        <v>890.34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8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01/12/2021 a 31/12/2021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44561</v>
      </c>
      <c r="C6" s="31" t="s">
        <v>60</v>
      </c>
      <c r="D6" s="33">
        <v>15.25</v>
      </c>
      <c r="E6" s="22"/>
      <c r="F6" s="22" t="s">
        <v>42</v>
      </c>
    </row>
    <row r="7" spans="2:7" ht="15" customHeight="1" x14ac:dyDescent="0.25">
      <c r="B7" s="32">
        <v>44561</v>
      </c>
      <c r="C7" s="31" t="s">
        <v>61</v>
      </c>
      <c r="D7" s="33">
        <v>37.47</v>
      </c>
      <c r="E7" s="22"/>
      <c r="F7" s="22" t="s">
        <v>42</v>
      </c>
    </row>
    <row r="8" spans="2:7" ht="15" customHeight="1" x14ac:dyDescent="0.25">
      <c r="B8" s="32">
        <v>44561</v>
      </c>
      <c r="C8" s="31" t="s">
        <v>62</v>
      </c>
      <c r="D8" s="33">
        <v>264.43</v>
      </c>
      <c r="E8" s="22"/>
      <c r="F8" s="22" t="s">
        <v>42</v>
      </c>
    </row>
    <row r="9" spans="2:7" ht="15" customHeight="1" x14ac:dyDescent="0.25">
      <c r="B9" s="32">
        <v>44561</v>
      </c>
      <c r="C9" s="31" t="s">
        <v>64</v>
      </c>
      <c r="D9" s="33">
        <v>225.42</v>
      </c>
      <c r="E9" s="22"/>
      <c r="F9" s="22" t="s">
        <v>42</v>
      </c>
    </row>
    <row r="10" spans="2:7" ht="15" customHeight="1" x14ac:dyDescent="0.25">
      <c r="B10" s="32">
        <v>44561</v>
      </c>
      <c r="C10" s="31" t="s">
        <v>63</v>
      </c>
      <c r="D10" s="33">
        <v>43.11</v>
      </c>
      <c r="E10" s="22" t="s">
        <v>24</v>
      </c>
      <c r="F10" s="22" t="s">
        <v>42</v>
      </c>
    </row>
    <row r="11" spans="2:7" x14ac:dyDescent="0.25">
      <c r="B11" s="37"/>
      <c r="C11" s="36"/>
      <c r="D11" s="38"/>
      <c r="E11" s="39"/>
      <c r="F11" s="39"/>
    </row>
    <row r="12" spans="2:7" x14ac:dyDescent="0.25">
      <c r="B12" s="2"/>
      <c r="C12" s="24" t="s">
        <v>40</v>
      </c>
      <c r="D12" s="4">
        <f>SUM(D6:D11)</f>
        <v>585.67999999999995</v>
      </c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</sheetData>
  <sheetProtection password="DF4F" sheet="1" objects="1" scenarios="1"/>
  <hyperlinks>
    <hyperlink ref="E10" location="Razão!A1" display="retorna"/>
    <hyperlink ref="F6" r:id="rId1"/>
    <hyperlink ref="F7:F10" r:id="rId2" display="docto.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01/12/2021 a 31/12/2021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44561</v>
      </c>
      <c r="C6" s="31" t="s">
        <v>65</v>
      </c>
      <c r="D6" s="33">
        <v>2374.9299999999998</v>
      </c>
      <c r="E6" s="22"/>
      <c r="F6" s="22" t="s">
        <v>42</v>
      </c>
    </row>
    <row r="7" spans="2:7" ht="30" x14ac:dyDescent="0.25">
      <c r="B7" s="32">
        <v>44561</v>
      </c>
      <c r="C7" s="31" t="s">
        <v>66</v>
      </c>
      <c r="D7" s="33">
        <v>368.98</v>
      </c>
      <c r="E7" s="22" t="s">
        <v>24</v>
      </c>
      <c r="F7" s="22" t="s">
        <v>42</v>
      </c>
    </row>
    <row r="8" spans="2:7" x14ac:dyDescent="0.25">
      <c r="B8" s="37"/>
      <c r="C8" s="36"/>
      <c r="D8" s="38"/>
      <c r="E8" s="39"/>
      <c r="F8" s="39"/>
    </row>
    <row r="9" spans="2:7" x14ac:dyDescent="0.25">
      <c r="B9" s="2"/>
      <c r="C9" s="24" t="s">
        <v>40</v>
      </c>
      <c r="D9" s="4">
        <f>SUM(D6:D8)</f>
        <v>2743.91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6"/>
  <sheetViews>
    <sheetView showGridLines="0" workbookViewId="0">
      <selection activeCell="F8" sqref="F8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01/12/2021 a 31/12/2021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44540</v>
      </c>
      <c r="C6" s="31" t="s">
        <v>125</v>
      </c>
      <c r="D6" s="33">
        <v>-158.33000000000001</v>
      </c>
      <c r="E6" s="22"/>
      <c r="F6" s="22" t="s">
        <v>42</v>
      </c>
    </row>
    <row r="7" spans="2:7" x14ac:dyDescent="0.25">
      <c r="B7" s="32">
        <v>44540</v>
      </c>
      <c r="C7" s="31" t="s">
        <v>126</v>
      </c>
      <c r="D7" s="33">
        <v>-154.16</v>
      </c>
      <c r="E7" s="22"/>
      <c r="F7" s="22" t="s">
        <v>42</v>
      </c>
    </row>
    <row r="8" spans="2:7" x14ac:dyDescent="0.25">
      <c r="B8" s="32">
        <v>44540</v>
      </c>
      <c r="C8" s="31" t="s">
        <v>127</v>
      </c>
      <c r="D8" s="33">
        <v>-150</v>
      </c>
      <c r="E8" s="22" t="s">
        <v>24</v>
      </c>
      <c r="F8" s="22" t="s">
        <v>42</v>
      </c>
    </row>
    <row r="9" spans="2:7" x14ac:dyDescent="0.25">
      <c r="B9" s="37"/>
      <c r="C9" s="36"/>
      <c r="D9" s="38"/>
      <c r="E9" s="39"/>
      <c r="F9" s="39"/>
    </row>
    <row r="10" spans="2:7" x14ac:dyDescent="0.25">
      <c r="B10" s="2"/>
      <c r="C10" s="24" t="s">
        <v>40</v>
      </c>
      <c r="D10" s="4">
        <f>SUM(D6:D9)</f>
        <v>-462.49</v>
      </c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8" location="Razão!A1" display="retorna"/>
    <hyperlink ref="F6" r:id="rId1"/>
    <hyperlink ref="F7:F8" r:id="rId2" display="docto.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8"/>
  <sheetViews>
    <sheetView showGridLines="0" workbookViewId="0">
      <selection activeCell="F10" sqref="F10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01/12/2021 a 31/12/2021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44531</v>
      </c>
      <c r="C6" s="31" t="s">
        <v>128</v>
      </c>
      <c r="D6" s="33">
        <v>20</v>
      </c>
      <c r="E6" s="22"/>
      <c r="F6" s="22" t="s">
        <v>42</v>
      </c>
    </row>
    <row r="7" spans="2:7" ht="15" customHeight="1" x14ac:dyDescent="0.25">
      <c r="B7" s="32">
        <v>44537</v>
      </c>
      <c r="C7" s="31" t="s">
        <v>47</v>
      </c>
      <c r="D7" s="33">
        <v>2.5</v>
      </c>
      <c r="E7" s="22"/>
      <c r="F7" s="22" t="s">
        <v>42</v>
      </c>
    </row>
    <row r="8" spans="2:7" ht="15" customHeight="1" x14ac:dyDescent="0.25">
      <c r="B8" s="32">
        <v>44546</v>
      </c>
      <c r="C8" s="31" t="s">
        <v>47</v>
      </c>
      <c r="D8" s="33">
        <v>2.5</v>
      </c>
      <c r="E8" s="22"/>
      <c r="F8" s="22" t="s">
        <v>42</v>
      </c>
    </row>
    <row r="9" spans="2:7" ht="15" customHeight="1" x14ac:dyDescent="0.25">
      <c r="B9" s="32">
        <v>44547</v>
      </c>
      <c r="C9" s="31" t="s">
        <v>47</v>
      </c>
      <c r="D9" s="33">
        <v>5</v>
      </c>
      <c r="E9" s="22"/>
      <c r="F9" s="22" t="s">
        <v>42</v>
      </c>
    </row>
    <row r="10" spans="2:7" ht="15" customHeight="1" x14ac:dyDescent="0.25">
      <c r="B10" s="32">
        <v>44551</v>
      </c>
      <c r="C10" s="31" t="s">
        <v>47</v>
      </c>
      <c r="D10" s="33">
        <v>2.5</v>
      </c>
      <c r="E10" s="22" t="s">
        <v>24</v>
      </c>
      <c r="F10" s="22" t="s">
        <v>42</v>
      </c>
    </row>
    <row r="11" spans="2:7" x14ac:dyDescent="0.25">
      <c r="B11" s="37"/>
      <c r="C11" s="36"/>
      <c r="D11" s="38"/>
      <c r="E11" s="39"/>
      <c r="F11" s="39"/>
    </row>
    <row r="12" spans="2:7" x14ac:dyDescent="0.25">
      <c r="B12" s="2"/>
      <c r="C12" s="24" t="s">
        <v>40</v>
      </c>
      <c r="D12" s="4">
        <f>SUM(D6:D11)</f>
        <v>32.5</v>
      </c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</sheetData>
  <sheetProtection password="DF4F" sheet="1" objects="1" scenarios="1"/>
  <hyperlinks>
    <hyperlink ref="E10" location="Razão!A1" display="retorna"/>
    <hyperlink ref="F6" r:id="rId1"/>
    <hyperlink ref="F7:F10" r:id="rId2" display="docto.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12" sqref="F12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01/12/2021 a 31/12/2021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44560</v>
      </c>
      <c r="C6" s="31" t="s">
        <v>129</v>
      </c>
      <c r="D6" s="33">
        <v>312.22000000000003</v>
      </c>
      <c r="E6" s="22"/>
      <c r="F6" s="22" t="s">
        <v>42</v>
      </c>
    </row>
    <row r="7" spans="2:7" ht="15" customHeight="1" x14ac:dyDescent="0.25">
      <c r="B7" s="32">
        <v>44560</v>
      </c>
      <c r="C7" s="31" t="s">
        <v>130</v>
      </c>
      <c r="D7" s="33">
        <v>170.76</v>
      </c>
      <c r="E7" s="22"/>
      <c r="F7" s="22" t="s">
        <v>42</v>
      </c>
    </row>
    <row r="8" spans="2:7" ht="15" customHeight="1" x14ac:dyDescent="0.25">
      <c r="B8" s="32">
        <v>44560</v>
      </c>
      <c r="C8" s="31" t="s">
        <v>131</v>
      </c>
      <c r="D8" s="33">
        <v>111.33</v>
      </c>
      <c r="E8" s="22"/>
      <c r="F8" s="22" t="s">
        <v>42</v>
      </c>
    </row>
    <row r="9" spans="2:7" ht="15" customHeight="1" x14ac:dyDescent="0.25">
      <c r="B9" s="32">
        <v>44560</v>
      </c>
      <c r="C9" s="31" t="s">
        <v>132</v>
      </c>
      <c r="D9" s="33">
        <v>113.76</v>
      </c>
      <c r="E9" s="22"/>
      <c r="F9" s="22" t="s">
        <v>42</v>
      </c>
    </row>
    <row r="10" spans="2:7" ht="15" customHeight="1" x14ac:dyDescent="0.25">
      <c r="B10" s="32">
        <v>44560</v>
      </c>
      <c r="C10" s="31" t="s">
        <v>133</v>
      </c>
      <c r="D10" s="33">
        <v>175.84</v>
      </c>
      <c r="E10" s="22"/>
      <c r="F10" s="22" t="s">
        <v>42</v>
      </c>
    </row>
    <row r="11" spans="2:7" ht="15" customHeight="1" x14ac:dyDescent="0.25">
      <c r="B11" s="32">
        <v>44560</v>
      </c>
      <c r="C11" s="31" t="s">
        <v>134</v>
      </c>
      <c r="D11" s="33">
        <v>111.61</v>
      </c>
      <c r="E11" s="22"/>
      <c r="F11" s="22" t="s">
        <v>42</v>
      </c>
    </row>
    <row r="12" spans="2:7" x14ac:dyDescent="0.25">
      <c r="B12" s="32">
        <v>44560</v>
      </c>
      <c r="C12" s="31" t="s">
        <v>135</v>
      </c>
      <c r="D12" s="33">
        <v>176.57</v>
      </c>
      <c r="E12" s="22" t="s">
        <v>24</v>
      </c>
      <c r="F12" s="22" t="s">
        <v>42</v>
      </c>
    </row>
    <row r="13" spans="2:7" x14ac:dyDescent="0.25">
      <c r="B13" s="37"/>
      <c r="C13" s="36"/>
      <c r="D13" s="38"/>
      <c r="E13" s="39"/>
      <c r="F13" s="39"/>
    </row>
    <row r="14" spans="2:7" x14ac:dyDescent="0.25">
      <c r="B14" s="2"/>
      <c r="C14" s="24" t="s">
        <v>40</v>
      </c>
      <c r="D14" s="4">
        <f>SUM(D6:D13)</f>
        <v>1172.0900000000001</v>
      </c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12" location="Razão!A1" display="retorna"/>
    <hyperlink ref="F6" r:id="rId1"/>
    <hyperlink ref="F7:F12" r:id="rId2" display="docto.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01/12/2021 a 31/12/2021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44561</v>
      </c>
      <c r="C6" s="31" t="s">
        <v>82</v>
      </c>
      <c r="D6" s="33">
        <v>39.770000000000003</v>
      </c>
      <c r="E6" s="22" t="s">
        <v>24</v>
      </c>
      <c r="F6" s="22" t="s">
        <v>42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40</v>
      </c>
      <c r="D8" s="4">
        <f>SUM(D6:D7)</f>
        <v>39.770000000000003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01/12/2021 a 31/12/2021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44561</v>
      </c>
      <c r="C6" s="31" t="s">
        <v>75</v>
      </c>
      <c r="D6" s="33">
        <v>31.67</v>
      </c>
      <c r="E6" s="22" t="s">
        <v>24</v>
      </c>
      <c r="F6" s="22" t="s">
        <v>42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40</v>
      </c>
      <c r="D8" s="4">
        <f>SUM(D6:D7)</f>
        <v>31.67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01/12/2021 a 31/12/2021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customHeight="1" x14ac:dyDescent="0.25">
      <c r="B6" s="32">
        <v>44560</v>
      </c>
      <c r="C6" s="31" t="s">
        <v>137</v>
      </c>
      <c r="D6" s="33">
        <v>15060.6</v>
      </c>
      <c r="E6" s="22" t="s">
        <v>24</v>
      </c>
      <c r="F6" s="22" t="s">
        <v>42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40</v>
      </c>
      <c r="D8" s="4">
        <f>SUM(D6:D7)</f>
        <v>15060.6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2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01/12/2021 a 31/12/2021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customHeight="1" x14ac:dyDescent="0.25">
      <c r="B6" s="32">
        <v>44560</v>
      </c>
      <c r="C6" s="31" t="s">
        <v>139</v>
      </c>
      <c r="D6" s="33">
        <v>146.5</v>
      </c>
      <c r="E6" s="22"/>
      <c r="F6" s="22" t="s">
        <v>42</v>
      </c>
    </row>
    <row r="7" spans="2:7" ht="30" customHeight="1" x14ac:dyDescent="0.25">
      <c r="B7" s="32">
        <v>44560</v>
      </c>
      <c r="C7" s="31" t="s">
        <v>140</v>
      </c>
      <c r="D7" s="33">
        <v>46.4</v>
      </c>
      <c r="E7" s="22"/>
      <c r="F7" s="22" t="s">
        <v>42</v>
      </c>
    </row>
    <row r="8" spans="2:7" ht="30" customHeight="1" x14ac:dyDescent="0.25">
      <c r="B8" s="32">
        <v>44560</v>
      </c>
      <c r="C8" s="31" t="s">
        <v>141</v>
      </c>
      <c r="D8" s="33">
        <v>916.4</v>
      </c>
      <c r="E8" s="22"/>
      <c r="F8" s="22" t="s">
        <v>42</v>
      </c>
    </row>
    <row r="9" spans="2:7" ht="30" customHeight="1" x14ac:dyDescent="0.25">
      <c r="B9" s="32">
        <v>44560</v>
      </c>
      <c r="C9" s="31" t="s">
        <v>142</v>
      </c>
      <c r="D9" s="33">
        <v>77.33</v>
      </c>
      <c r="E9" s="22"/>
      <c r="F9" s="22" t="s">
        <v>42</v>
      </c>
    </row>
    <row r="10" spans="2:7" ht="30" customHeight="1" x14ac:dyDescent="0.25">
      <c r="B10" s="32">
        <v>44560</v>
      </c>
      <c r="C10" s="31" t="s">
        <v>143</v>
      </c>
      <c r="D10" s="33">
        <v>465.66</v>
      </c>
      <c r="E10" s="22"/>
      <c r="F10" s="22" t="s">
        <v>42</v>
      </c>
    </row>
    <row r="11" spans="2:7" ht="30" customHeight="1" x14ac:dyDescent="0.25">
      <c r="B11" s="32">
        <v>44560</v>
      </c>
      <c r="C11" s="31" t="s">
        <v>144</v>
      </c>
      <c r="D11" s="33">
        <v>57.75</v>
      </c>
      <c r="E11" s="22"/>
      <c r="F11" s="22" t="s">
        <v>42</v>
      </c>
    </row>
    <row r="12" spans="2:7" ht="30" customHeight="1" x14ac:dyDescent="0.25">
      <c r="B12" s="32">
        <v>44560</v>
      </c>
      <c r="C12" s="31" t="s">
        <v>145</v>
      </c>
      <c r="D12" s="33">
        <v>176.58</v>
      </c>
      <c r="E12" s="22"/>
      <c r="F12" s="22" t="s">
        <v>42</v>
      </c>
    </row>
    <row r="13" spans="2:7" ht="30" customHeight="1" x14ac:dyDescent="0.25">
      <c r="B13" s="32">
        <v>44560</v>
      </c>
      <c r="C13" s="31" t="s">
        <v>146</v>
      </c>
      <c r="D13" s="33">
        <v>33</v>
      </c>
      <c r="E13" s="22"/>
      <c r="F13" s="22" t="s">
        <v>42</v>
      </c>
    </row>
    <row r="14" spans="2:7" ht="30" customHeight="1" x14ac:dyDescent="0.25">
      <c r="B14" s="32">
        <v>44560</v>
      </c>
      <c r="C14" s="31" t="s">
        <v>147</v>
      </c>
      <c r="D14" s="33">
        <v>24.75</v>
      </c>
      <c r="E14" s="22" t="s">
        <v>24</v>
      </c>
      <c r="F14" s="22" t="s">
        <v>42</v>
      </c>
    </row>
    <row r="15" spans="2:7" x14ac:dyDescent="0.25">
      <c r="B15" s="37"/>
      <c r="C15" s="36"/>
      <c r="D15" s="38"/>
      <c r="E15" s="39"/>
      <c r="F15" s="39"/>
    </row>
    <row r="16" spans="2:7" x14ac:dyDescent="0.25">
      <c r="B16" s="2"/>
      <c r="C16" s="24" t="s">
        <v>40</v>
      </c>
      <c r="D16" s="4">
        <f>SUM(D6:D15)</f>
        <v>1944.37</v>
      </c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</sheetData>
  <sheetProtection password="DF4F" sheet="1" objects="1" scenarios="1"/>
  <hyperlinks>
    <hyperlink ref="E14" location="Razão!A1" display="retorna"/>
    <hyperlink ref="F6" r:id="rId1"/>
    <hyperlink ref="F7:F14" r:id="rId2" display="docto.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01/12/2021 a 31/12/2021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customHeight="1" x14ac:dyDescent="0.25">
      <c r="B6" s="32">
        <v>44561</v>
      </c>
      <c r="C6" s="41" t="s">
        <v>150</v>
      </c>
      <c r="D6" s="33">
        <v>8073.87</v>
      </c>
      <c r="E6" s="22" t="s">
        <v>24</v>
      </c>
      <c r="F6" s="22" t="s">
        <v>42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40</v>
      </c>
      <c r="D8" s="4">
        <f>SUM(D6:D7)</f>
        <v>8073.87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01/12/2021 a 31/12/2021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customHeight="1" x14ac:dyDescent="0.25">
      <c r="B6" s="32">
        <v>44561</v>
      </c>
      <c r="C6" s="41" t="s">
        <v>151</v>
      </c>
      <c r="D6" s="33">
        <v>16427.419999999998</v>
      </c>
      <c r="E6" s="22" t="s">
        <v>24</v>
      </c>
      <c r="F6" s="22" t="s">
        <v>42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40</v>
      </c>
      <c r="D8" s="4">
        <f>SUM(D6:D7)</f>
        <v>16427.419999999998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29</vt:i4>
      </vt:variant>
      <vt:variant>
        <vt:lpstr>Intervalos nomeados</vt:lpstr>
      </vt:variant>
      <vt:variant>
        <vt:i4>1</vt:i4>
      </vt:variant>
    </vt:vector>
  </HeadingPairs>
  <TitlesOfParts>
    <vt:vector size="30" baseType="lpstr">
      <vt:lpstr>RAZÃO</vt:lpstr>
      <vt:lpstr>1.</vt:lpstr>
      <vt:lpstr>2.</vt:lpstr>
      <vt:lpstr>3.</vt:lpstr>
      <vt:lpstr>4.</vt:lpstr>
      <vt:lpstr>5.</vt:lpstr>
      <vt:lpstr>6.</vt:lpstr>
      <vt:lpstr>7.</vt:lpstr>
      <vt:lpstr>8.</vt:lpstr>
      <vt:lpstr>9.</vt:lpstr>
      <vt:lpstr>10.</vt:lpstr>
      <vt:lpstr>11.</vt:lpstr>
      <vt:lpstr>12.</vt:lpstr>
      <vt:lpstr>13.</vt:lpstr>
      <vt:lpstr>14.</vt:lpstr>
      <vt:lpstr>15.</vt:lpstr>
      <vt:lpstr>16.</vt:lpstr>
      <vt:lpstr>17.</vt:lpstr>
      <vt:lpstr>18.</vt:lpstr>
      <vt:lpstr>19.</vt:lpstr>
      <vt:lpstr>20.</vt:lpstr>
      <vt:lpstr>21.</vt:lpstr>
      <vt:lpstr>22.</vt:lpstr>
      <vt:lpstr>23.</vt:lpstr>
      <vt:lpstr>24.</vt:lpstr>
      <vt:lpstr>25.</vt:lpstr>
      <vt:lpstr>26.</vt:lpstr>
      <vt:lpstr>27.</vt:lpstr>
      <vt:lpstr>28.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 Kiyoshi Hisatsuga</cp:lastModifiedBy>
  <cp:lastPrinted>2022-05-16T12:08:07Z</cp:lastPrinted>
  <dcterms:created xsi:type="dcterms:W3CDTF">2018-05-09T11:51:48Z</dcterms:created>
  <dcterms:modified xsi:type="dcterms:W3CDTF">2022-05-16T16:16:20Z</dcterms:modified>
</cp:coreProperties>
</file>