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95" windowWidth="14355" windowHeight="6975" tabRatio="2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30" r:id="rId11"/>
    <sheet name="11." sheetId="102" r:id="rId12"/>
    <sheet name="12." sheetId="105" r:id="rId13"/>
    <sheet name="13." sheetId="88" r:id="rId14"/>
    <sheet name="14." sheetId="77" r:id="rId15"/>
    <sheet name="15." sheetId="89" r:id="rId16"/>
    <sheet name="16." sheetId="84" r:id="rId17"/>
    <sheet name="17." sheetId="111" r:id="rId18"/>
    <sheet name="18." sheetId="107" r:id="rId19"/>
    <sheet name="19." sheetId="108" r:id="rId20"/>
    <sheet name="20." sheetId="109" r:id="rId21"/>
    <sheet name="21." sheetId="112" r:id="rId22"/>
    <sheet name="22." sheetId="113" r:id="rId23"/>
  </sheets>
  <definedNames>
    <definedName name="_xlnm.Print_Area" localSheetId="0">RAZÃO!$A$1:$G$41</definedName>
  </definedNames>
  <calcPr calcId="145621"/>
</workbook>
</file>

<file path=xl/calcChain.xml><?xml version="1.0" encoding="utf-8"?>
<calcChain xmlns="http://schemas.openxmlformats.org/spreadsheetml/2006/main">
  <c r="E39" i="1" l="1"/>
  <c r="E38" i="1"/>
  <c r="E37" i="1"/>
  <c r="E36" i="1"/>
  <c r="E35" i="1"/>
  <c r="E34" i="1"/>
  <c r="E32" i="1"/>
  <c r="E31" i="1"/>
  <c r="E30" i="1"/>
  <c r="E29" i="1"/>
  <c r="E28" i="1"/>
  <c r="E27" i="1"/>
  <c r="E26" i="1"/>
  <c r="E25" i="1"/>
  <c r="E24" i="1"/>
  <c r="E22" i="1"/>
  <c r="E21" i="1"/>
  <c r="E19" i="1"/>
  <c r="E18" i="1"/>
  <c r="E17" i="1"/>
  <c r="E16" i="1"/>
  <c r="E15" i="1"/>
  <c r="E14" i="1"/>
  <c r="E13" i="1"/>
  <c r="E11" i="1"/>
  <c r="E10" i="1"/>
  <c r="E8" i="1"/>
  <c r="E7" i="1"/>
  <c r="D8" i="113"/>
  <c r="B4" i="113"/>
  <c r="D8" i="112"/>
  <c r="B4" i="112"/>
  <c r="D9" i="111"/>
  <c r="B4" i="111"/>
  <c r="D14" i="108" l="1"/>
  <c r="D13" i="107"/>
  <c r="D8" i="109" l="1"/>
  <c r="B4" i="109"/>
  <c r="B4" i="108"/>
  <c r="B4" i="107" l="1"/>
  <c r="D8" i="105"/>
  <c r="B4" i="105"/>
  <c r="D9" i="103"/>
  <c r="B4" i="103"/>
  <c r="D9" i="102" l="1"/>
  <c r="B4" i="102"/>
  <c r="E41" i="1" l="1"/>
  <c r="D12" i="89" l="1"/>
  <c r="B4" i="89"/>
  <c r="D8" i="88" l="1"/>
  <c r="B4" i="88"/>
  <c r="D9" i="84" l="1"/>
  <c r="B4" i="84"/>
  <c r="D8" i="30" l="1"/>
  <c r="D10" i="77" l="1"/>
  <c r="B4" i="77"/>
  <c r="D18" i="6" l="1"/>
  <c r="B4" i="30" l="1"/>
  <c r="B4" i="29"/>
  <c r="B4" i="28"/>
  <c r="B4" i="27"/>
  <c r="B4" i="24"/>
  <c r="B4" i="6"/>
  <c r="B4" i="5"/>
  <c r="B4" i="4"/>
  <c r="B4" i="2"/>
  <c r="D8" i="29" l="1"/>
  <c r="D8" i="28"/>
  <c r="D9" i="27"/>
  <c r="D14" i="24" l="1"/>
  <c r="D9" i="5" l="1"/>
</calcChain>
</file>

<file path=xl/sharedStrings.xml><?xml version="1.0" encoding="utf-8"?>
<sst xmlns="http://schemas.openxmlformats.org/spreadsheetml/2006/main" count="374" uniqueCount="127">
  <si>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</si>
  <si>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</si>
  <si>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</si>
  <si>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</si>
  <si>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</si>
  <si>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</si>
  <si>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</si>
  <si>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</si>
  <si>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</si>
  <si>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</si>
  <si>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</si>
  <si>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</si>
  <si>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</si>
  <si>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</si>
  <si>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</si>
  <si>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</si>
  <si>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</si>
  <si>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</si>
  <si>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</si>
  <si>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</si>
  <si>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</si>
  <si>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</si>
  <si>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</si>
  <si>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</si>
  <si>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</si>
  <si>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</si>
  <si>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</si>
  <si>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</si>
  <si>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</si>
  <si>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</si>
  <si>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</si>
  <si>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</si>
  <si>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</si>
  <si>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</si>
  <si>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</si>
  <si>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</si>
  <si>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</si>
  <si>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</si>
  <si>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</si>
  <si>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</si>
  <si>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</si>
  <si>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</si>
  <si>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</si>
  <si>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</si>
  <si>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</si>
  <si>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</si>
  <si>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</si>
  <si>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</si>
  <si>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</si>
  <si>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</si>
  <si>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</si>
  <si>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</si>
  <si>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</si>
  <si>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</si>
  <si>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</si>
  <si>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</si>
  <si>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</si>
  <si>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</si>
  <si>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</si>
  <si>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</si>
  <si>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</si>
  <si>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</si>
  <si>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</si>
  <si>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</si>
  <si>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</si>
  <si>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</si>
  <si>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</si>
  <si>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</si>
  <si>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</si>
  <si>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</si>
  <si>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</si>
  <si>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</si>
  <si>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</si>
  <si>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</si>
  <si>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</si>
  <si>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</si>
  <si>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</si>
  <si>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>Despesas Diversas</t>
  </si>
  <si>
    <t>Período : 01/09/2021 a 30/09/2021</t>
  </si>
  <si>
    <t xml:space="preserve">Devido s/receita operacional d/mes </t>
  </si>
  <si>
    <t>30/09/2021</t>
  </si>
  <si>
    <t>30/09/21</t>
  </si>
  <si>
    <t xml:space="preserve">Aline Maria Pereira cf. recibo nº 06/2021 </t>
  </si>
  <si>
    <t xml:space="preserve">Fernanda Cília Marafão Brunetti cf. recibo nº 09/2021 </t>
  </si>
  <si>
    <t xml:space="preserve">Bruna Carolina Ponciano Stievano cf. recibo nº 11/2021 </t>
  </si>
  <si>
    <t xml:space="preserve">Bruna Carolina Ponciano Stievano cf. recibo nº 12/2021 </t>
  </si>
  <si>
    <t xml:space="preserve">Catarino Matos Rios cf. recibo nº 05/2021 </t>
  </si>
  <si>
    <t xml:space="preserve">Daniela Cristina Caruso dos Santos cf. recibo nº 08/2021 </t>
  </si>
  <si>
    <t xml:space="preserve">Jefferson Henrique Rosseti cf. recibo nº 06/2021 </t>
  </si>
  <si>
    <t xml:space="preserve">Luisa Camacho Calvano cf. recibo nº 06/2021 </t>
  </si>
  <si>
    <t xml:space="preserve">Maria Socorro Beltrão Rodrigues cf. recibo nº 08/2021 </t>
  </si>
  <si>
    <t xml:space="preserve">Reginalda Maria da Silva cf. recibo nº 05/2021 </t>
  </si>
  <si>
    <t xml:space="preserve">Rosária Cristina da Rocha cf. recibo nº 01/2021 </t>
  </si>
  <si>
    <t xml:space="preserve">Wesley de Jesus Rios cf. recibo nº 03/2021 </t>
  </si>
  <si>
    <t xml:space="preserve">Indiamara Moura Siqueira cf. recibo nº 09/2021 </t>
  </si>
  <si>
    <t>20/09/21</t>
  </si>
  <si>
    <t xml:space="preserve">INSS pago s/recibo 04/2021 Catarino ( recibo cancelado / valor da retenção ) </t>
  </si>
  <si>
    <t xml:space="preserve">NF. 2413 Escritório Delta Contábil Ltda </t>
  </si>
  <si>
    <t>Despesa com Informatica/internet</t>
  </si>
  <si>
    <t xml:space="preserve">NF. 5964 Techs Net Eireli - EPP </t>
  </si>
  <si>
    <t>Despesa Copa/Material Limpesa</t>
  </si>
  <si>
    <t xml:space="preserve">NF. 1689 A. I. Luiz </t>
  </si>
  <si>
    <t xml:space="preserve">Pg. Telefônica Brasil S/A ref. 09/2021 cf. comprovante  </t>
  </si>
  <si>
    <t xml:space="preserve">Pg.NF.(s) 412 Foccus - Topografia Ltda  </t>
  </si>
  <si>
    <t>Lanches e Refeições</t>
  </si>
  <si>
    <t xml:space="preserve">Pg.NF.(s) 21617 Flório &amp; Corvello Ltda  </t>
  </si>
  <si>
    <t>16/09/213</t>
  </si>
  <si>
    <t xml:space="preserve">Pg. MercadoPago.Com Representações Ltda (Ref. nf. 2713 V. L. Rodrigues Comercial) </t>
  </si>
  <si>
    <t xml:space="preserve">Pg. MercadoPago.Com Representações Ltda (Ref. nf. 9615 Karina Indústria e Comércio de Bebedouros) </t>
  </si>
  <si>
    <t xml:space="preserve">Pg. MercadoPago.Com Representações Ltda (Ref. nf. 20579 BJ Máquinas e Utilidades Ltda) </t>
  </si>
  <si>
    <t>Descontos Obtidos</t>
  </si>
  <si>
    <t xml:space="preserve">Valor pago a menor para Carlos Eduardo Delbon </t>
  </si>
  <si>
    <t xml:space="preserve">S/nf. 222 Ricardo Cesar Gea Bernar Junior </t>
  </si>
  <si>
    <t xml:space="preserve">Tarifa Manutenção Conta Ativa </t>
  </si>
  <si>
    <t xml:space="preserve">Ref. Pis/Cofins/CSLL parcelamento07/60 </t>
  </si>
  <si>
    <t xml:space="preserve">Ref. Cofins parcelamento 07/20 </t>
  </si>
  <si>
    <t xml:space="preserve">Ref. CSLL parcelamento 07/15 </t>
  </si>
  <si>
    <t xml:space="preserve">Ref. CSLL parcelamento 32/36 </t>
  </si>
  <si>
    <t xml:space="preserve">Ref. IRPJ parcelamento 07/33 </t>
  </si>
  <si>
    <t xml:space="preserve">Ref. IRPJ parcelamento 32/60 </t>
  </si>
  <si>
    <t xml:space="preserve">Ref. INSS parcelamento 07/60 </t>
  </si>
  <si>
    <t>21.</t>
  </si>
  <si>
    <t>CSLL</t>
  </si>
  <si>
    <t>IRPF</t>
  </si>
  <si>
    <t xml:space="preserve">CSLL devida s/lucro presumido 3º trimestre/2021 </t>
  </si>
  <si>
    <t xml:space="preserve">IRPJ devido s/lucro presumido 3º trimestre/2021 </t>
  </si>
  <si>
    <t>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</si>
</sst>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921-172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921-173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0921-131.pdf" TargetMode="External"/><Relationship Id="rId1" Type="http://schemas.openxmlformats.org/officeDocument/2006/relationships/hyperlink" Target="http://transparencia.moradaturismoeventos.com.br/Arquivos/Transparencias/2/2/2021/PDF/0921-146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921-155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1/PDF/0921-137.pdf" TargetMode="External"/><Relationship Id="rId7" Type="http://schemas.openxmlformats.org/officeDocument/2006/relationships/hyperlink" Target="http://transparencia.moradaturismoeventos.com.br/Arquivos/Transparencias/2/2/2021/PDF/0921-152.pdf" TargetMode="External"/><Relationship Id="rId12" Type="http://schemas.openxmlformats.org/officeDocument/2006/relationships/hyperlink" Target="http://transparencia.moradaturismoeventos.com.br/Arquivos/Transparencias/2/2/2021/PDF/0921-168.pdf" TargetMode="External"/><Relationship Id="rId2" Type="http://schemas.openxmlformats.org/officeDocument/2006/relationships/hyperlink" Target="http://transparencia.moradaturismoeventos.com.br/Arquivos/Transparencias/2/2/2021/PDF/0921-134.pdf" TargetMode="External"/><Relationship Id="rId1" Type="http://schemas.openxmlformats.org/officeDocument/2006/relationships/hyperlink" Target="http://transparencia.moradaturismoeventos.com.br/Arquivos/Transparencias/2/2/2021/PDF/0921-134.pdf" TargetMode="External"/><Relationship Id="rId6" Type="http://schemas.openxmlformats.org/officeDocument/2006/relationships/hyperlink" Target="http://transparencia.moradaturismoeventos.com.br/Arquivos/Transparencias/2/2/2021/PDF/0921-149.pdf" TargetMode="External"/><Relationship Id="rId11" Type="http://schemas.openxmlformats.org/officeDocument/2006/relationships/hyperlink" Target="http://transparencia.moradaturismoeventos.com.br/Arquivos/Transparencias/2/2/2021/PDF/0921-164.pdf" TargetMode="External"/><Relationship Id="rId5" Type="http://schemas.openxmlformats.org/officeDocument/2006/relationships/hyperlink" Target="http://transparencia.moradaturismoeventos.com.br/Arquivos/Transparencias/2/2/2021/PDF/0921-143.pdf" TargetMode="External"/><Relationship Id="rId10" Type="http://schemas.openxmlformats.org/officeDocument/2006/relationships/hyperlink" Target="http://transparencia.moradaturismoeventos.com.br/Arquivos/Transparencias/2/2/2021/PDF/0921-161.pdf" TargetMode="External"/><Relationship Id="rId4" Type="http://schemas.openxmlformats.org/officeDocument/2006/relationships/hyperlink" Target="http://transparencia.moradaturismoeventos.com.br/Arquivos/Transparencias/2/2/2021/PDF/0921-140.pdf" TargetMode="External"/><Relationship Id="rId9" Type="http://schemas.openxmlformats.org/officeDocument/2006/relationships/hyperlink" Target="http://transparencia.moradaturismoeventos.com.br/Arquivos/Transparencias/2/2/2021/PDF/0921-158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921-25.pdf" TargetMode="External"/><Relationship Id="rId3" Type="http://schemas.openxmlformats.org/officeDocument/2006/relationships/hyperlink" Target="http://transparencia.moradaturismoeventos.com.br/Arquivos/Transparencias/2/2/2021/PDF/0921-10.pdf" TargetMode="External"/><Relationship Id="rId7" Type="http://schemas.openxmlformats.org/officeDocument/2006/relationships/hyperlink" Target="http://transparencia.moradaturismoeventos.com.br/Arquivos/Transparencias/2/2/2021/PDF/0921-21.pdf" TargetMode="External"/><Relationship Id="rId2" Type="http://schemas.openxmlformats.org/officeDocument/2006/relationships/hyperlink" Target="http://transparencia.moradaturismoeventos.com.br/Arquivos/Transparencias/2/2/2021/PDF/0921-8.pdf" TargetMode="External"/><Relationship Id="rId1" Type="http://schemas.openxmlformats.org/officeDocument/2006/relationships/hyperlink" Target="http://transparencia.moradaturismoeventos.com.br/Arquivos/Transparencias/2/2/2021/PDF/0921-8.pdf" TargetMode="External"/><Relationship Id="rId6" Type="http://schemas.openxmlformats.org/officeDocument/2006/relationships/hyperlink" Target="http://transparencia.moradaturismoeventos.com.br/Arquivos/Transparencias/2/2/2021/PDF/0921-18.pdf" TargetMode="External"/><Relationship Id="rId5" Type="http://schemas.openxmlformats.org/officeDocument/2006/relationships/hyperlink" Target="http://transparencia.moradaturismoeventos.com.br/Arquivos/Transparencias/2/2/2021/PDF/0921-12.pdf" TargetMode="External"/><Relationship Id="rId4" Type="http://schemas.openxmlformats.org/officeDocument/2006/relationships/hyperlink" Target="http://transparencia.moradaturismoeventos.com.br/Arquivos/Transparencias/2/2/2021/PDF/0921-14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transparencia.moradaturismoeventos.com.br/Arquivos/Transparencias/2/2/2021/PDF/0921-167.pdf" TargetMode="External"/><Relationship Id="rId1" Type="http://schemas.openxmlformats.org/officeDocument/2006/relationships/hyperlink" Target="http://transparencia.moradaturismoeventos.com.br/Arquivos/Transparencias/2/2/2021/PDF/0921-18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921-171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0921-48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1/PDF/0921-178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921-180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1/PDF/0921-47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0921-78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1/PDF/0921-66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921-63.pdf" TargetMode="External"/><Relationship Id="rId2" Type="http://schemas.openxmlformats.org/officeDocument/2006/relationships/hyperlink" Target="http://transparencia.moradaturismoeventos.com.br/Arquivos/Transparencias/2/2/2021/PDF/0921-59.pdf" TargetMode="External"/><Relationship Id="rId1" Type="http://schemas.openxmlformats.org/officeDocument/2006/relationships/hyperlink" Target="http://transparencia.moradaturismoeventos.com.br/Arquivos/Transparencias/2/2/2021/PDF/0921-60.pdf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1/PDF/0921-1.pdf" TargetMode="External"/><Relationship Id="rId1" Type="http://schemas.openxmlformats.org/officeDocument/2006/relationships/hyperlink" Target="http://transparencia.moradaturismoeventos.com.br/Arquivos/Transparencias/2/2/2021/PDF/0921-1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0921-3.pdf" TargetMode="External"/><Relationship Id="rId1" Type="http://schemas.openxmlformats.org/officeDocument/2006/relationships/hyperlink" Target="http://transparencia.moradaturismoeventos.com.br/Arquivos/Transparencias/2/2/2021/PDF/0921-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1/PDF/0921-183.pdf" TargetMode="External"/><Relationship Id="rId1" Type="http://schemas.openxmlformats.org/officeDocument/2006/relationships/hyperlink" Target="http://transparencia.moradaturismoeventos.com.br/Arquivos/Transparencias/2/2/2021/PDF/0921-183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1/PDF/0921-67.pdf" TargetMode="External"/><Relationship Id="rId1" Type="http://schemas.openxmlformats.org/officeDocument/2006/relationships/hyperlink" Target="http://transparencia.moradaturismoeventos.com.br/Arquivos/Transparencias/2/2/2021/PDF/0921-67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721-86.pdf" TargetMode="External"/><Relationship Id="rId2" Type="http://schemas.openxmlformats.org/officeDocument/2006/relationships/hyperlink" Target="http://transparencia.moradaturismoeventos.com.br/Arquivos/Transparencias/2/2/2021/PDF/0921-81.pdf" TargetMode="External"/><Relationship Id="rId1" Type="http://schemas.openxmlformats.org/officeDocument/2006/relationships/hyperlink" Target="http://transparencia.moradaturismoeventos.com.br/Arquivos/Transparencias/2/2/2021/PDF/0721-86.pdf" TargetMode="External"/><Relationship Id="rId4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1/PDF/0921-11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1/PDF/0921-175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1/PDF/0921-17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7"/>
  <sheetViews>
    <sheetView showGridLines="0" tabSelected="1" workbookViewId="0">
      <pane ySplit="5" topLeftCell="A6" activePane="bottomLeft" state="frozen"/>
      <selection activeCell="F41" sqref="F41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f>'1.'!D6</f>
        <v>1747.5</v>
      </c>
      <c r="F7" s="18" t="s">
        <v>23</v>
      </c>
    </row>
    <row r="8" spans="2:7" x14ac:dyDescent="0.25">
      <c r="C8" s="1" t="s">
        <v>27</v>
      </c>
      <c r="D8" t="s">
        <v>3</v>
      </c>
      <c r="E8" s="4">
        <f>'2.'!D6</f>
        <v>378.63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'3.'!D9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'4.'!D18</f>
        <v>11080.919999999998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f>'5.'!D8</f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f>'5.'!D9</f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f>'5.'!D6</f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f>'5.'!D7</f>
        <v>1721.24</v>
      </c>
      <c r="F16" s="18" t="s">
        <v>23</v>
      </c>
    </row>
    <row r="17" spans="2:6" x14ac:dyDescent="0.25">
      <c r="C17" s="1" t="s">
        <v>30</v>
      </c>
      <c r="D17" t="s">
        <v>50</v>
      </c>
      <c r="E17" s="4">
        <f>'5.'!D10</f>
        <v>1721.24</v>
      </c>
      <c r="F17" s="18" t="s">
        <v>23</v>
      </c>
    </row>
    <row r="18" spans="2:6" x14ac:dyDescent="0.25">
      <c r="C18" s="1" t="s">
        <v>30</v>
      </c>
      <c r="D18" t="s">
        <v>51</v>
      </c>
      <c r="E18" s="4">
        <f>'5.'!D12</f>
        <v>1721.24</v>
      </c>
      <c r="F18" s="18" t="s">
        <v>23</v>
      </c>
    </row>
    <row r="19" spans="2:6" x14ac:dyDescent="0.25">
      <c r="C19" s="1" t="s">
        <v>30</v>
      </c>
      <c r="D19" t="s">
        <v>52</v>
      </c>
      <c r="E19" s="4">
        <f>'5.'!D11</f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f>'6.'!D9</f>
        <v>2840.8599999999997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f>'7.'!D8</f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57</v>
      </c>
      <c r="E24" s="4">
        <f>'8.'!D8</f>
        <v>1800</v>
      </c>
      <c r="F24" s="18" t="s">
        <v>23</v>
      </c>
    </row>
    <row r="25" spans="2:6" x14ac:dyDescent="0.25">
      <c r="C25" s="1" t="s">
        <v>34</v>
      </c>
      <c r="D25" t="s">
        <v>98</v>
      </c>
      <c r="E25" s="4">
        <f>'9.'!D9</f>
        <v>83.7</v>
      </c>
      <c r="F25" s="18" t="s">
        <v>23</v>
      </c>
    </row>
    <row r="26" spans="2:6" x14ac:dyDescent="0.25">
      <c r="C26" s="1" t="s">
        <v>35</v>
      </c>
      <c r="D26" t="s">
        <v>100</v>
      </c>
      <c r="E26" s="4">
        <f>'10.'!D8</f>
        <v>156</v>
      </c>
      <c r="F26" s="18" t="s">
        <v>23</v>
      </c>
    </row>
    <row r="27" spans="2:6" x14ac:dyDescent="0.25">
      <c r="C27" s="1" t="s">
        <v>36</v>
      </c>
      <c r="D27" t="s">
        <v>21</v>
      </c>
      <c r="E27" s="4">
        <f>'11.'!D9</f>
        <v>231.59</v>
      </c>
      <c r="F27" s="48" t="s">
        <v>23</v>
      </c>
    </row>
    <row r="28" spans="2:6" x14ac:dyDescent="0.25">
      <c r="C28" s="1" t="s">
        <v>37</v>
      </c>
      <c r="D28" t="s">
        <v>77</v>
      </c>
      <c r="E28" s="4">
        <f>'12.'!D8</f>
        <v>800</v>
      </c>
      <c r="F28" s="48" t="s">
        <v>23</v>
      </c>
    </row>
    <row r="29" spans="2:6" x14ac:dyDescent="0.25">
      <c r="C29" s="1" t="s">
        <v>38</v>
      </c>
      <c r="D29" t="s">
        <v>104</v>
      </c>
      <c r="E29" s="4">
        <f>'13.'!D8</f>
        <v>457</v>
      </c>
      <c r="F29" s="48" t="s">
        <v>23</v>
      </c>
    </row>
    <row r="30" spans="2:6" x14ac:dyDescent="0.25">
      <c r="C30" s="1" t="s">
        <v>39</v>
      </c>
      <c r="D30" t="s">
        <v>75</v>
      </c>
      <c r="E30" s="4">
        <f>'14.'!D10</f>
        <v>274.08999999999997</v>
      </c>
      <c r="F30" s="48" t="s">
        <v>23</v>
      </c>
    </row>
    <row r="31" spans="2:6" x14ac:dyDescent="0.25">
      <c r="C31" s="1" t="s">
        <v>69</v>
      </c>
      <c r="D31" t="s">
        <v>58</v>
      </c>
      <c r="E31" s="4">
        <f>'15.'!D12</f>
        <v>926.62</v>
      </c>
      <c r="F31" s="18" t="s">
        <v>23</v>
      </c>
    </row>
    <row r="32" spans="2:6" x14ac:dyDescent="0.25">
      <c r="C32" s="1" t="s">
        <v>70</v>
      </c>
      <c r="D32" t="s">
        <v>59</v>
      </c>
      <c r="E32" s="4">
        <f>'16.'!D9</f>
        <v>2743.91</v>
      </c>
      <c r="F32" s="18" t="s">
        <v>23</v>
      </c>
    </row>
    <row r="33" spans="2:6" x14ac:dyDescent="0.25">
      <c r="B33" s="1" t="s">
        <v>53</v>
      </c>
      <c r="C33" s="1"/>
      <c r="E33" s="4"/>
      <c r="F33" s="4"/>
    </row>
    <row r="34" spans="2:6" x14ac:dyDescent="0.25">
      <c r="B34" s="1"/>
      <c r="C34" s="1" t="s">
        <v>71</v>
      </c>
      <c r="D34" t="s">
        <v>110</v>
      </c>
      <c r="E34" s="4">
        <f>'17.'!D9</f>
        <v>-4.03</v>
      </c>
      <c r="F34" s="18" t="s">
        <v>23</v>
      </c>
    </row>
    <row r="35" spans="2:6" x14ac:dyDescent="0.25">
      <c r="C35" s="1" t="s">
        <v>72</v>
      </c>
      <c r="D35" t="s">
        <v>22</v>
      </c>
      <c r="E35" s="4">
        <f>'18.'!D13</f>
        <v>45</v>
      </c>
      <c r="F35" s="18" t="s">
        <v>23</v>
      </c>
    </row>
    <row r="36" spans="2:6" x14ac:dyDescent="0.25">
      <c r="C36" s="1" t="s">
        <v>73</v>
      </c>
      <c r="D36" t="s">
        <v>68</v>
      </c>
      <c r="E36" s="4">
        <f>'19.'!D14</f>
        <v>1107.79</v>
      </c>
      <c r="F36" s="18" t="s">
        <v>23</v>
      </c>
    </row>
    <row r="37" spans="2:6" x14ac:dyDescent="0.25">
      <c r="C37" s="1" t="s">
        <v>74</v>
      </c>
      <c r="D37" t="s">
        <v>67</v>
      </c>
      <c r="E37" s="4">
        <f>'20.'!D8</f>
        <v>125.4</v>
      </c>
      <c r="F37" s="18" t="s">
        <v>23</v>
      </c>
    </row>
    <row r="38" spans="2:6" x14ac:dyDescent="0.25">
      <c r="C38" s="1" t="s">
        <v>121</v>
      </c>
      <c r="D38" t="s">
        <v>122</v>
      </c>
      <c r="E38" s="4">
        <f>'21.'!D8</f>
        <v>4948.3500000000004</v>
      </c>
      <c r="F38" s="18" t="s">
        <v>23</v>
      </c>
    </row>
    <row r="39" spans="2:6" x14ac:dyDescent="0.25">
      <c r="C39" s="1" t="s">
        <v>126</v>
      </c>
      <c r="D39" t="s">
        <v>123</v>
      </c>
      <c r="E39" s="4">
        <f>'22.'!D8</f>
        <v>8247.26</v>
      </c>
      <c r="F39" s="18" t="s">
        <v>23</v>
      </c>
    </row>
    <row r="40" spans="2:6" x14ac:dyDescent="0.25">
      <c r="C40" s="1"/>
      <c r="E40" s="4"/>
      <c r="F40" s="18"/>
    </row>
    <row r="41" spans="2:6" x14ac:dyDescent="0.25">
      <c r="D41" s="29" t="s">
        <v>41</v>
      </c>
      <c r="E41" s="28">
        <f>SUM(E7:E40)</f>
        <v>68983.509999999995</v>
      </c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5" location="'18.'!A1" display="abertura"/>
    <hyperlink ref="F21" location="'6.'!A1" display="abertura"/>
    <hyperlink ref="F22" location="'7.'!A1" display="abertura"/>
    <hyperlink ref="F24" location="'8.'!A1" display="abertura"/>
    <hyperlink ref="F32" location="'16.'!A1" display="abertura"/>
    <hyperlink ref="F31" location="'15.'!A1" display="abertura"/>
    <hyperlink ref="F27" location="'11.'!A1" display="abertura"/>
    <hyperlink ref="F36" location="'19.'!A1" display="abertura"/>
    <hyperlink ref="F13" location="'5.'!A1" display="abertura"/>
    <hyperlink ref="F14:F19" location="'5.'!A1" display="abertura"/>
    <hyperlink ref="F37" location="'20.'!A1" display="abertura"/>
    <hyperlink ref="F30" location="'14.'!A1" display="abertura"/>
    <hyperlink ref="F30" location="'15.'!A1" display="abertura"/>
    <hyperlink ref="F25" location="'9.'!A1" display="abertura"/>
    <hyperlink ref="F28" location="'12.'!A1" display="abertura"/>
    <hyperlink ref="F29" location="'13.'!A1" display="abertura"/>
    <hyperlink ref="F38" location="'21.'!A1" display="abertura"/>
    <hyperlink ref="F39" location="'22.'!A1" display="abertura"/>
    <hyperlink ref="F26" location="'10.'!A1" display="abertura"/>
    <hyperlink ref="F34" location="'17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80</v>
      </c>
      <c r="C6" s="34" t="s">
        <v>79</v>
      </c>
      <c r="D6" s="35">
        <v>1747.5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80</v>
      </c>
      <c r="C6" s="23" t="s">
        <v>79</v>
      </c>
      <c r="D6" s="26">
        <v>378.63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47" t="s">
        <v>81</v>
      </c>
      <c r="C6" s="41" t="s">
        <v>82</v>
      </c>
      <c r="D6" s="27">
        <v>1700</v>
      </c>
      <c r="E6" s="22"/>
      <c r="F6" s="22" t="s">
        <v>42</v>
      </c>
    </row>
    <row r="7" spans="2:7" s="42" customFormat="1" ht="30" x14ac:dyDescent="0.25">
      <c r="B7" s="47" t="s">
        <v>81</v>
      </c>
      <c r="C7" s="41" t="s">
        <v>83</v>
      </c>
      <c r="D7" s="27">
        <v>1300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7" r:id="rId1"/>
    <hyperlink ref="F6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16" sqref="F1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44469</v>
      </c>
      <c r="C6" s="43" t="s">
        <v>84</v>
      </c>
      <c r="D6" s="33">
        <v>1587.65</v>
      </c>
      <c r="E6" s="43"/>
      <c r="F6" s="22" t="s">
        <v>42</v>
      </c>
    </row>
    <row r="7" spans="2:7" s="42" customFormat="1" x14ac:dyDescent="0.25">
      <c r="B7" s="32">
        <v>44469</v>
      </c>
      <c r="C7" s="43" t="s">
        <v>85</v>
      </c>
      <c r="D7" s="33">
        <v>112.36</v>
      </c>
      <c r="E7" s="43"/>
      <c r="F7" s="22" t="s">
        <v>42</v>
      </c>
    </row>
    <row r="8" spans="2:7" s="42" customFormat="1" x14ac:dyDescent="0.25">
      <c r="B8" s="32">
        <v>44469</v>
      </c>
      <c r="C8" s="43" t="s">
        <v>86</v>
      </c>
      <c r="D8" s="33">
        <v>224.72</v>
      </c>
      <c r="E8" s="43"/>
      <c r="F8" s="22" t="s">
        <v>42</v>
      </c>
    </row>
    <row r="9" spans="2:7" s="42" customFormat="1" x14ac:dyDescent="0.25">
      <c r="B9" s="32">
        <v>44469</v>
      </c>
      <c r="C9" s="43" t="s">
        <v>87</v>
      </c>
      <c r="D9" s="33">
        <v>1700</v>
      </c>
      <c r="E9" s="43"/>
      <c r="F9" s="22" t="s">
        <v>42</v>
      </c>
    </row>
    <row r="10" spans="2:7" s="42" customFormat="1" x14ac:dyDescent="0.25">
      <c r="B10" s="32">
        <v>44469</v>
      </c>
      <c r="C10" s="43" t="s">
        <v>88</v>
      </c>
      <c r="D10" s="33">
        <v>1700</v>
      </c>
      <c r="E10" s="43"/>
      <c r="F10" s="22" t="s">
        <v>42</v>
      </c>
    </row>
    <row r="11" spans="2:7" s="42" customFormat="1" x14ac:dyDescent="0.25">
      <c r="B11" s="32">
        <v>44469</v>
      </c>
      <c r="C11" s="43" t="s">
        <v>89</v>
      </c>
      <c r="D11" s="33">
        <v>1700</v>
      </c>
      <c r="E11" s="43"/>
      <c r="F11" s="22" t="s">
        <v>42</v>
      </c>
    </row>
    <row r="12" spans="2:7" s="42" customFormat="1" x14ac:dyDescent="0.25">
      <c r="B12" s="32">
        <v>44469</v>
      </c>
      <c r="C12" s="43" t="s">
        <v>90</v>
      </c>
      <c r="D12" s="33">
        <v>1700</v>
      </c>
      <c r="E12" s="43"/>
      <c r="F12" s="22" t="s">
        <v>42</v>
      </c>
    </row>
    <row r="13" spans="2:7" s="42" customFormat="1" x14ac:dyDescent="0.25">
      <c r="B13" s="32">
        <v>44469</v>
      </c>
      <c r="C13" s="43" t="s">
        <v>91</v>
      </c>
      <c r="D13" s="33">
        <v>561.79999999999995</v>
      </c>
      <c r="E13" s="43"/>
      <c r="F13" s="22" t="s">
        <v>42</v>
      </c>
    </row>
    <row r="14" spans="2:7" s="42" customFormat="1" x14ac:dyDescent="0.25">
      <c r="B14" s="32">
        <v>44469</v>
      </c>
      <c r="C14" s="43" t="s">
        <v>92</v>
      </c>
      <c r="D14" s="33">
        <v>89.89</v>
      </c>
      <c r="E14" s="43"/>
      <c r="F14" s="22" t="s">
        <v>42</v>
      </c>
    </row>
    <row r="15" spans="2:7" s="42" customFormat="1" x14ac:dyDescent="0.25">
      <c r="B15" s="32">
        <v>44469</v>
      </c>
      <c r="C15" s="43" t="s">
        <v>93</v>
      </c>
      <c r="D15" s="33">
        <v>404.5</v>
      </c>
      <c r="E15" s="43"/>
      <c r="F15" s="22" t="s">
        <v>42</v>
      </c>
    </row>
    <row r="16" spans="2:7" s="42" customFormat="1" x14ac:dyDescent="0.25">
      <c r="B16" s="32">
        <v>44469</v>
      </c>
      <c r="C16" s="43" t="s">
        <v>94</v>
      </c>
      <c r="D16" s="33">
        <v>1300</v>
      </c>
      <c r="E16" s="22" t="s">
        <v>24</v>
      </c>
      <c r="F16" s="22" t="s">
        <v>42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40</v>
      </c>
      <c r="D18" s="45">
        <f>SUM(D6:D17)</f>
        <v>11080.919999999998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" r:id="rId1"/>
    <hyperlink ref="F7:F16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1" sqref="F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44469</v>
      </c>
      <c r="C6" s="23" t="s">
        <v>43</v>
      </c>
      <c r="D6" s="26">
        <v>1721.24</v>
      </c>
      <c r="E6" s="23"/>
      <c r="F6" s="22" t="s">
        <v>42</v>
      </c>
    </row>
    <row r="7" spans="2:7" x14ac:dyDescent="0.25">
      <c r="B7" s="30">
        <v>44469</v>
      </c>
      <c r="C7" s="23" t="s">
        <v>44</v>
      </c>
      <c r="D7" s="26">
        <v>1721.24</v>
      </c>
      <c r="E7" s="23"/>
      <c r="F7" s="22" t="s">
        <v>42</v>
      </c>
    </row>
    <row r="8" spans="2:7" x14ac:dyDescent="0.25">
      <c r="B8" s="30">
        <v>44469</v>
      </c>
      <c r="C8" s="23" t="s">
        <v>45</v>
      </c>
      <c r="D8" s="26">
        <v>9721.24</v>
      </c>
      <c r="E8" s="23"/>
      <c r="F8" s="22" t="s">
        <v>42</v>
      </c>
    </row>
    <row r="9" spans="2:7" x14ac:dyDescent="0.25">
      <c r="B9" s="30">
        <v>44469</v>
      </c>
      <c r="C9" s="23" t="s">
        <v>46</v>
      </c>
      <c r="D9" s="26">
        <v>5000</v>
      </c>
      <c r="E9" s="25"/>
      <c r="F9" s="22" t="s">
        <v>42</v>
      </c>
    </row>
    <row r="10" spans="2:7" x14ac:dyDescent="0.25">
      <c r="B10" s="30">
        <v>44469</v>
      </c>
      <c r="C10" s="23" t="s">
        <v>54</v>
      </c>
      <c r="D10" s="26">
        <v>1721.24</v>
      </c>
      <c r="E10" s="25"/>
      <c r="F10" s="22" t="s">
        <v>42</v>
      </c>
    </row>
    <row r="11" spans="2:7" x14ac:dyDescent="0.25">
      <c r="B11" s="30">
        <v>44469</v>
      </c>
      <c r="C11" s="23" t="s">
        <v>55</v>
      </c>
      <c r="D11" s="26">
        <v>1721.24</v>
      </c>
      <c r="E11" s="25"/>
      <c r="F11" s="22" t="s">
        <v>42</v>
      </c>
    </row>
    <row r="12" spans="2:7" x14ac:dyDescent="0.25">
      <c r="B12" s="30">
        <v>44469</v>
      </c>
      <c r="C12" s="23" t="s">
        <v>56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10" r:id="rId5"/>
    <hyperlink ref="F12" r:id="rId6"/>
    <hyperlink ref="F9" r:id="rId7"/>
    <hyperlink ref="F11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7" t="s">
        <v>95</v>
      </c>
      <c r="C6" s="31" t="s">
        <v>96</v>
      </c>
      <c r="D6" s="27">
        <v>24.72</v>
      </c>
      <c r="E6" s="25"/>
      <c r="F6" s="22" t="s">
        <v>42</v>
      </c>
    </row>
    <row r="7" spans="2:7" x14ac:dyDescent="0.25">
      <c r="B7" s="34" t="s">
        <v>81</v>
      </c>
      <c r="C7" s="23" t="s">
        <v>48</v>
      </c>
      <c r="D7" s="26">
        <v>2816.14</v>
      </c>
      <c r="E7" s="25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2840.8599999999997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81</v>
      </c>
      <c r="C6" s="23" t="s">
        <v>49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44440</v>
      </c>
      <c r="C6" s="23" t="s">
        <v>97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44452</v>
      </c>
      <c r="C6" s="23" t="s">
        <v>99</v>
      </c>
      <c r="D6" s="26">
        <v>83.7</v>
      </c>
      <c r="E6" s="25"/>
      <c r="F6" s="22" t="s">
        <v>42</v>
      </c>
    </row>
    <row r="7" spans="2:7" x14ac:dyDescent="0.25">
      <c r="B7" s="30"/>
      <c r="C7" s="23"/>
      <c r="D7" s="26"/>
      <c r="E7" s="25" t="s">
        <v>24</v>
      </c>
      <c r="F7" s="22"/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83.7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44459</v>
      </c>
      <c r="C6" s="40" t="s">
        <v>101</v>
      </c>
      <c r="D6" s="27">
        <v>156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156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44454</v>
      </c>
      <c r="C6" s="40" t="s">
        <v>102</v>
      </c>
      <c r="D6" s="27">
        <v>231.59</v>
      </c>
      <c r="E6" s="22"/>
      <c r="F6" s="22" t="s">
        <v>42</v>
      </c>
    </row>
    <row r="7" spans="2:7" x14ac:dyDescent="0.25">
      <c r="B7" s="32"/>
      <c r="C7" s="40"/>
      <c r="D7" s="27"/>
      <c r="E7" s="22" t="s">
        <v>24</v>
      </c>
      <c r="F7" s="22"/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231.59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44345</v>
      </c>
      <c r="C6" s="40" t="s">
        <v>103</v>
      </c>
      <c r="D6" s="27">
        <v>800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44455</v>
      </c>
      <c r="C6" s="31" t="s">
        <v>105</v>
      </c>
      <c r="D6" s="33">
        <v>457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457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L15" sqref="L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44441</v>
      </c>
      <c r="C6" s="31" t="s">
        <v>107</v>
      </c>
      <c r="D6" s="33">
        <v>95.78</v>
      </c>
      <c r="E6" s="22"/>
      <c r="F6" s="22" t="s">
        <v>42</v>
      </c>
    </row>
    <row r="7" spans="2:7" ht="30" x14ac:dyDescent="0.25">
      <c r="B7" s="32" t="s">
        <v>106</v>
      </c>
      <c r="C7" s="31" t="s">
        <v>108</v>
      </c>
      <c r="D7" s="33">
        <v>149</v>
      </c>
      <c r="E7" s="22"/>
      <c r="F7" s="22" t="s">
        <v>42</v>
      </c>
    </row>
    <row r="8" spans="2:7" ht="30" x14ac:dyDescent="0.25">
      <c r="B8" s="32">
        <v>44466</v>
      </c>
      <c r="C8" s="31" t="s">
        <v>109</v>
      </c>
      <c r="D8" s="33">
        <v>29.31</v>
      </c>
      <c r="E8" s="22" t="s">
        <v>24</v>
      </c>
      <c r="F8" s="22" t="s">
        <v>42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40</v>
      </c>
      <c r="D10" s="4">
        <f>SUM(D6:D9)</f>
        <v>274.08999999999997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44469</v>
      </c>
      <c r="C6" s="31" t="s">
        <v>60</v>
      </c>
      <c r="D6" s="33">
        <v>15.25</v>
      </c>
      <c r="E6" s="22"/>
      <c r="F6" s="22" t="s">
        <v>42</v>
      </c>
    </row>
    <row r="7" spans="2:7" ht="15" customHeight="1" x14ac:dyDescent="0.25">
      <c r="B7" s="32">
        <v>44469</v>
      </c>
      <c r="C7" s="31" t="s">
        <v>61</v>
      </c>
      <c r="D7" s="33">
        <v>37.479999999999997</v>
      </c>
      <c r="E7" s="22"/>
      <c r="F7" s="22" t="s">
        <v>42</v>
      </c>
    </row>
    <row r="8" spans="2:7" ht="15" customHeight="1" x14ac:dyDescent="0.25">
      <c r="B8" s="32">
        <v>44469</v>
      </c>
      <c r="C8" s="31" t="s">
        <v>62</v>
      </c>
      <c r="D8" s="33">
        <v>605.34</v>
      </c>
      <c r="E8" s="22"/>
      <c r="F8" s="22" t="s">
        <v>42</v>
      </c>
    </row>
    <row r="9" spans="2:7" ht="15" customHeight="1" x14ac:dyDescent="0.25">
      <c r="B9" s="32">
        <v>44469</v>
      </c>
      <c r="C9" s="31" t="s">
        <v>64</v>
      </c>
      <c r="D9" s="33">
        <v>225.42</v>
      </c>
      <c r="E9" s="22"/>
      <c r="F9" s="22" t="s">
        <v>42</v>
      </c>
    </row>
    <row r="10" spans="2:7" ht="15" customHeight="1" x14ac:dyDescent="0.25">
      <c r="B10" s="32">
        <v>44469</v>
      </c>
      <c r="C10" s="31" t="s">
        <v>63</v>
      </c>
      <c r="D10" s="33">
        <v>43.13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926.62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44469</v>
      </c>
      <c r="C6" s="31" t="s">
        <v>65</v>
      </c>
      <c r="D6" s="33">
        <v>2374.9299999999998</v>
      </c>
      <c r="E6" s="22"/>
      <c r="F6" s="22" t="s">
        <v>42</v>
      </c>
    </row>
    <row r="7" spans="2:7" ht="30" x14ac:dyDescent="0.25">
      <c r="B7" s="32">
        <v>44469</v>
      </c>
      <c r="C7" s="31" t="s">
        <v>66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44440</v>
      </c>
      <c r="C6" s="31" t="s">
        <v>111</v>
      </c>
      <c r="D6" s="33">
        <v>-0.03</v>
      </c>
      <c r="E6" s="22"/>
      <c r="F6" s="22" t="s">
        <v>42</v>
      </c>
    </row>
    <row r="7" spans="2:7" x14ac:dyDescent="0.25">
      <c r="B7" s="32">
        <v>44449</v>
      </c>
      <c r="C7" s="31" t="s">
        <v>112</v>
      </c>
      <c r="D7" s="33">
        <v>-4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-4.03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44440</v>
      </c>
      <c r="C6" s="31" t="s">
        <v>113</v>
      </c>
      <c r="D6" s="33">
        <v>20</v>
      </c>
      <c r="E6" s="22"/>
      <c r="F6" s="22" t="s">
        <v>42</v>
      </c>
    </row>
    <row r="7" spans="2:7" ht="15" customHeight="1" x14ac:dyDescent="0.25">
      <c r="B7" s="32">
        <v>44441</v>
      </c>
      <c r="C7" s="31" t="s">
        <v>47</v>
      </c>
      <c r="D7" s="33">
        <v>2.5</v>
      </c>
      <c r="E7" s="22"/>
      <c r="F7" s="22" t="s">
        <v>42</v>
      </c>
    </row>
    <row r="8" spans="2:7" ht="15" customHeight="1" x14ac:dyDescent="0.25">
      <c r="B8" s="32">
        <v>44459</v>
      </c>
      <c r="C8" s="31" t="s">
        <v>47</v>
      </c>
      <c r="D8" s="33">
        <v>7.5</v>
      </c>
      <c r="E8" s="22"/>
      <c r="F8" s="22" t="s">
        <v>42</v>
      </c>
    </row>
    <row r="9" spans="2:7" ht="15" customHeight="1" x14ac:dyDescent="0.25">
      <c r="B9" s="32">
        <v>44460</v>
      </c>
      <c r="C9" s="31" t="s">
        <v>47</v>
      </c>
      <c r="D9" s="33">
        <v>5</v>
      </c>
      <c r="E9" s="22"/>
      <c r="F9" s="22" t="s">
        <v>42</v>
      </c>
    </row>
    <row r="10" spans="2:7" ht="15" customHeight="1" x14ac:dyDescent="0.25">
      <c r="B10" s="32">
        <v>44461</v>
      </c>
      <c r="C10" s="31" t="s">
        <v>47</v>
      </c>
      <c r="D10" s="33">
        <v>5</v>
      </c>
      <c r="E10" s="22"/>
      <c r="F10" s="22" t="s">
        <v>42</v>
      </c>
    </row>
    <row r="11" spans="2:7" ht="15" customHeight="1" x14ac:dyDescent="0.25">
      <c r="B11" s="32">
        <v>44467</v>
      </c>
      <c r="C11" s="31" t="s">
        <v>47</v>
      </c>
      <c r="D11" s="33">
        <v>5</v>
      </c>
      <c r="E11" s="22" t="s">
        <v>24</v>
      </c>
      <c r="F11" s="22" t="s">
        <v>42</v>
      </c>
    </row>
    <row r="12" spans="2:7" x14ac:dyDescent="0.25">
      <c r="B12" s="37"/>
      <c r="C12" s="36"/>
      <c r="D12" s="38"/>
      <c r="E12" s="39"/>
      <c r="F12" s="39"/>
    </row>
    <row r="13" spans="2:7" x14ac:dyDescent="0.25">
      <c r="B13" s="2"/>
      <c r="C13" s="24" t="s">
        <v>40</v>
      </c>
      <c r="D13" s="4">
        <f>SUM(D6:D12)</f>
        <v>45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11" location="Razão!A1" display="retorna"/>
    <hyperlink ref="F6" r:id="rId1"/>
    <hyperlink ref="F7:F11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7" sqref="F7: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44469</v>
      </c>
      <c r="C6" s="31" t="s">
        <v>114</v>
      </c>
      <c r="D6" s="33">
        <v>168.27</v>
      </c>
      <c r="E6" s="22"/>
      <c r="F6" s="22" t="s">
        <v>42</v>
      </c>
    </row>
    <row r="7" spans="2:7" ht="15" customHeight="1" x14ac:dyDescent="0.25">
      <c r="B7" s="32">
        <v>44469</v>
      </c>
      <c r="C7" s="31" t="s">
        <v>115</v>
      </c>
      <c r="D7" s="33">
        <v>105.83</v>
      </c>
      <c r="E7" s="22"/>
      <c r="F7" s="22" t="s">
        <v>42</v>
      </c>
    </row>
    <row r="8" spans="2:7" ht="15" customHeight="1" x14ac:dyDescent="0.25">
      <c r="B8" s="32">
        <v>44469</v>
      </c>
      <c r="C8" s="31" t="s">
        <v>116</v>
      </c>
      <c r="D8" s="33">
        <v>103.79</v>
      </c>
      <c r="E8" s="22"/>
      <c r="F8" s="22" t="s">
        <v>42</v>
      </c>
    </row>
    <row r="9" spans="2:7" ht="15" customHeight="1" x14ac:dyDescent="0.25">
      <c r="B9" s="32">
        <v>44469</v>
      </c>
      <c r="C9" s="31" t="s">
        <v>117</v>
      </c>
      <c r="D9" s="33">
        <v>168.22</v>
      </c>
      <c r="E9" s="22"/>
      <c r="F9" s="22" t="s">
        <v>42</v>
      </c>
    </row>
    <row r="10" spans="2:7" ht="15" customHeight="1" x14ac:dyDescent="0.25">
      <c r="B10" s="32">
        <v>44469</v>
      </c>
      <c r="C10" s="31" t="s">
        <v>118</v>
      </c>
      <c r="D10" s="33">
        <v>103.56</v>
      </c>
      <c r="E10" s="22"/>
      <c r="F10" s="22" t="s">
        <v>42</v>
      </c>
    </row>
    <row r="11" spans="2:7" ht="15" customHeight="1" x14ac:dyDescent="0.25">
      <c r="B11" s="32">
        <v>44469</v>
      </c>
      <c r="C11" s="31" t="s">
        <v>119</v>
      </c>
      <c r="D11" s="33">
        <v>167.53</v>
      </c>
      <c r="E11" s="22"/>
      <c r="F11" s="22" t="s">
        <v>42</v>
      </c>
    </row>
    <row r="12" spans="2:7" x14ac:dyDescent="0.25">
      <c r="B12" s="32">
        <v>44469</v>
      </c>
      <c r="C12" s="31" t="s">
        <v>120</v>
      </c>
      <c r="D12" s="33">
        <v>290.58999999999997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1107.79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F6:F11" r:id="rId1" display="docto."/>
    <hyperlink ref="E12" location="Razão!A1" display="retorna"/>
    <hyperlink ref="F6" r:id="rId2"/>
    <hyperlink ref="F7:F12" r:id="rId3" display="docto.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44469</v>
      </c>
      <c r="C6" s="31" t="s">
        <v>76</v>
      </c>
      <c r="D6" s="33">
        <v>125.4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125.4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44469</v>
      </c>
      <c r="C6" s="31" t="s">
        <v>124</v>
      </c>
      <c r="D6" s="33">
        <v>4948.3500000000004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4948.3500000000004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01/09/2021 a 30/09/2021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44469</v>
      </c>
      <c r="C6" s="31" t="s">
        <v>125</v>
      </c>
      <c r="D6" s="33">
        <v>8247.26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8247.26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23</vt:i4>
      </vt:variant>
      <vt:variant>
        <vt:lpstr>Intervalos nomeados</vt:lpstr>
      </vt:variant>
      <vt:variant>
        <vt:i4>1</vt:i4>
      </vt:variant>
    </vt:vector>
  </HeadingPairs>
  <TitlesOfParts>
    <vt:vector size="24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2021-09-09T17:09:55Z</cp:lastPrinted>
  <dcterms:created xsi:type="dcterms:W3CDTF">2018-05-09T11:51:48Z</dcterms:created>
  <dcterms:modified xsi:type="dcterms:W3CDTF">2022-05-10T17:10:54Z</dcterms:modified>
</cp:coreProperties>
</file>